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9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<sst xmlns="http://schemas.openxmlformats.org/spreadsheetml/2006/main" count="1112" uniqueCount="443">
  <si>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</si>
  <si>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</si>
  <si>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</si>
  <si>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</si>
  <si>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</si>
  <si>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</si>
  <si>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</si>
  <si>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</si>
  <si>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</si>
  <si>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</si>
  <si>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</si>
  <si>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</si>
  <si>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</si>
  <si>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</si>
  <si>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</si>
  <si>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</si>
  <si>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</si>
  <si>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</si>
  <si>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</si>
  <si>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</si>
  <si>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</si>
  <si>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</si>
  <si>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</si>
  <si>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</si>
  <si>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</si>
  <si>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</si>
  <si>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</si>
  <si>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</si>
  <si>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</si>
  <si>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</si>
  <si>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</si>
  <si>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</si>
  <si>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</si>
  <si>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</si>
  <si>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</si>
  <si>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</si>
  <si>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</si>
  <si>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</si>
  <si>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</si>
  <si>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</si>
  <si>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</si>
  <si>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</si>
  <si>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</si>
  <si>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</si>
  <si>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</si>
  <si>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</si>
  <si>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</si>
  <si>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</si>
  <si>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</si>
  <si>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</si>
  <si>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</si>
  <si>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</si>
  <si>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</si>
  <si>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</si>
  <si>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</si>
  <si>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</si>
  <si>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</si>
  <si>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</si>
  <si>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</si>
  <si>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</si>
  <si>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</si>
  <si>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</si>
  <si>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</si>
  <si>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</si>
  <si>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</si>
  <si>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</si>
  <si>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</si>
  <si>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</si>
  <si>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</si>
  <si>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</si>
  <si>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133</t>
  </si>
  <si>
    <t>双江拉祜族佤族布朗族傣族自治县应急管理局</t>
  </si>
  <si>
    <t>133001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</si>
  <si>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</si>
  <si>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</si>
  <si>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</si>
  <si>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</si>
  <si>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</si>
  <si>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</si>
  <si>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</si>
  <si>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</si>
  <si>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</si>
  <si>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</si>
  <si>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</si>
  <si>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</si>
  <si>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</si>
  <si>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</si>
  <si>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</si>
  <si>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</si>
  <si>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</si>
  <si>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</si>
  <si>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</si>
  <si>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</si>
  <si>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</si>
  <si>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</si>
  <si>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</si>
  <si>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</si>
  <si>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</si>
  <si>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2080599</t>
  </si>
  <si>
    <t>其他行政事业单位养老支出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</si>
  <si>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</si>
  <si>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</si>
  <si>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</si>
  <si>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</si>
  <si>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</si>
  <si>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</si>
  <si>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</si>
  <si>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</si>
  <si>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</si>
  <si>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</si>
  <si>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</si>
  <si>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</si>
  <si>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</si>
  <si>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</si>
  <si>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</si>
  <si>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</si>
  <si>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</si>
  <si>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</si>
  <si>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</si>
  <si>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</si>
  <si>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</si>
  <si>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</si>
  <si>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</si>
  <si>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</si>
  <si>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</si>
  <si>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</si>
  <si>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</si>
  <si>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</si>
  <si>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</si>
  <si>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2240101</t>
  </si>
  <si>
    <t>行政运行</t>
  </si>
  <si>
    <t>2240106</t>
  </si>
  <si>
    <t>安全监管</t>
  </si>
  <si>
    <t>2240109</t>
  </si>
  <si>
    <t>应急管理</t>
  </si>
  <si>
    <t>2240150</t>
  </si>
  <si>
    <t>事业运行</t>
  </si>
  <si>
    <t>22407</t>
  </si>
  <si>
    <t>自然灾害救灾及恢复重建支出</t>
  </si>
  <si>
    <t>2240703</t>
  </si>
  <si>
    <t>自然灾害救灾补助</t>
  </si>
  <si>
    <t>22499</t>
  </si>
  <si>
    <t>其他灾害防治及应急管理支出</t>
  </si>
  <si>
    <t>2249999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</si>
  <si>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</si>
  <si>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</si>
  <si>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</si>
  <si>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</si>
  <si>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</si>
  <si>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</si>
  <si>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</si>
  <si>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</si>
  <si>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</si>
  <si>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</si>
  <si>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</si>
  <si>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</si>
  <si>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</si>
  <si>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</si>
  <si>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</si>
  <si>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</si>
  <si>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</si>
  <si>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</si>
  <si>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</si>
  <si>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</si>
  <si>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</si>
  <si>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</si>
  <si>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</si>
  <si>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</si>
  <si>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</si>
  <si>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</si>
  <si>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</si>
  <si>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</si>
  <si>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</si>
  <si>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</si>
  <si>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</si>
  <si>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</si>
  <si>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</si>
  <si>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</si>
  <si>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</si>
  <si>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</si>
  <si>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</si>
  <si>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</si>
  <si>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</si>
  <si>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</si>
  <si>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</si>
  <si>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</si>
  <si>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</si>
  <si>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</si>
  <si>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</si>
  <si>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</si>
  <si>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</si>
  <si>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</si>
  <si>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</si>
  <si>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</si>
  <si>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</si>
  <si>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</si>
  <si>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</si>
  <si>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</si>
  <si>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</si>
  <si>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</si>
  <si>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</si>
  <si>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</si>
  <si>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</si>
  <si>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</si>
  <si>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</si>
  <si>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</si>
  <si>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</si>
  <si>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</si>
  <si>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</si>
  <si>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</si>
  <si>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</si>
  <si>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</si>
  <si>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</si>
  <si>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</si>
  <si>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</si>
  <si>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</si>
  <si>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</si>
  <si>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</si>
  <si>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</si>
  <si>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</si>
  <si>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</si>
  <si>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</si>
  <si>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</si>
  <si>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530925210000000000842</t>
  </si>
  <si>
    <t>行政人员工资支出</t>
  </si>
  <si>
    <t>30101</t>
  </si>
  <si>
    <t>基本工资</t>
  </si>
  <si>
    <t>530925210000000003569</t>
  </si>
  <si>
    <t>事业人员工资支出</t>
  </si>
  <si>
    <t>30102</t>
  </si>
  <si>
    <t>津贴补贴</t>
  </si>
  <si>
    <t>530925231100001431630</t>
  </si>
  <si>
    <t>绩效考核奖励（2017年提高标准部分）</t>
  </si>
  <si>
    <t>30103</t>
  </si>
  <si>
    <t>奖金</t>
  </si>
  <si>
    <t>30107</t>
  </si>
  <si>
    <t>绩效工资</t>
  </si>
  <si>
    <t>530925231100001431631</t>
  </si>
  <si>
    <t>绩效工资（2017年提高标准部分）</t>
  </si>
  <si>
    <t>530925210000000000843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</si>
  <si>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</si>
  <si>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</si>
  <si>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</si>
  <si>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</si>
  <si>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</si>
  <si>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</si>
  <si>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</si>
  <si>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</si>
  <si>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</si>
  <si>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</si>
  <si>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</si>
  <si>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</si>
  <si>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</si>
  <si>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530925210000000000844</t>
  </si>
  <si>
    <t>30113</t>
  </si>
  <si>
    <t>530925231100001555818</t>
  </si>
  <si>
    <t>编制外长聘人员支出</t>
  </si>
  <si>
    <t>30199</t>
  </si>
  <si>
    <t>其他工资福利支出</t>
  </si>
  <si>
    <t>530925210000000000847</t>
  </si>
  <si>
    <t>30217</t>
  </si>
  <si>
    <t>530925210000000000850</t>
  </si>
  <si>
    <t>一般公用经费</t>
  </si>
  <si>
    <t>30216</t>
  </si>
  <si>
    <t>培训费</t>
  </si>
  <si>
    <t>30201</t>
  </si>
  <si>
    <t>办公费</t>
  </si>
  <si>
    <t>530925221100000467035</t>
  </si>
  <si>
    <t>退休人员公用经费</t>
  </si>
  <si>
    <t>30299</t>
  </si>
  <si>
    <t>其他商品和服务支出</t>
  </si>
  <si>
    <t>530925210000000000849</t>
  </si>
  <si>
    <t>工会经费</t>
  </si>
  <si>
    <t>30228</t>
  </si>
  <si>
    <t>530925210000000000846</t>
  </si>
  <si>
    <t>公务用车运行维护费</t>
  </si>
  <si>
    <t>30231</t>
  </si>
  <si>
    <t>530925210000000000848</t>
  </si>
  <si>
    <t>行政人员公务交通补贴</t>
  </si>
  <si>
    <t>30239</t>
  </si>
  <si>
    <t>其他交通费用</t>
  </si>
  <si>
    <t>530925251100003753332</t>
  </si>
  <si>
    <t>残疾人就业保障金</t>
  </si>
  <si>
    <t>530925241100002309094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</si>
  <si>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</si>
  <si>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</si>
  <si>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</si>
  <si>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</si>
  <si>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</si>
  <si>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</si>
  <si>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</si>
  <si>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</si>
  <si>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</si>
  <si>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</si>
  <si>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2024年省级防汛应急救灾资金</t>
  </si>
  <si>
    <t>事业发展类</t>
  </si>
  <si>
    <t>530925241100003156923</t>
  </si>
  <si>
    <t>31008</t>
  </si>
  <si>
    <t>物资储备</t>
  </si>
  <si>
    <t>2024年应急管理转移支付专项资金</t>
  </si>
  <si>
    <t>530925241100002969509</t>
  </si>
  <si>
    <t>安全监管工作经费</t>
  </si>
  <si>
    <t>530925251100003703111</t>
  </si>
  <si>
    <t>30211</t>
  </si>
  <si>
    <t>差旅费</t>
  </si>
  <si>
    <t>30226</t>
  </si>
  <si>
    <t>劳务费</t>
  </si>
  <si>
    <t>救灾物资储备专项资金</t>
  </si>
  <si>
    <t>530925241100002177897</t>
  </si>
  <si>
    <t>民房保险财政补助专项补助资金</t>
  </si>
  <si>
    <t>专项业务类</t>
  </si>
  <si>
    <t>530925210000000000838</t>
  </si>
  <si>
    <t>30305</t>
  </si>
  <si>
    <t>生活补助</t>
  </si>
  <si>
    <t>省级防汛应急救灾资金</t>
  </si>
  <si>
    <t>530925241100003356028</t>
  </si>
  <si>
    <t>自然灾害普查经费</t>
  </si>
  <si>
    <t>530925241100002287093</t>
  </si>
  <si>
    <t>30227</t>
  </si>
  <si>
    <t>委托业务费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</si>
  <si>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</si>
  <si>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</si>
  <si>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</si>
  <si>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</si>
  <si>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</si>
  <si>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</si>
  <si>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</si>
  <si>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</si>
  <si>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</si>
  <si>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</si>
  <si>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</si>
  <si>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完成2025年救灾物资采购：1、帐篷100顶（20平方米），每顶3000元，共30万元。
                        2、防汛物资采购（水泥）10万元。
                        3、抗旱物资采购（塑料管材）10万元。</t>
  </si>
  <si>
    <t>产出指标</t>
  </si>
  <si>
    <t>数量指标</t>
  </si>
  <si>
    <t>&gt;=</t>
  </si>
  <si>
    <t>50</t>
  </si>
  <si>
    <t>万元</t>
  </si>
  <si>
    <t>定量指标</t>
  </si>
  <si>
    <t>效益指标</t>
  </si>
  <si>
    <t>经济效益</t>
  </si>
  <si>
    <t>满意度指标</t>
  </si>
  <si>
    <t>服务对象满意度</t>
  </si>
  <si>
    <t>95</t>
  </si>
  <si>
    <t>%</t>
  </si>
  <si>
    <t>计划完成民房保险收缴任务4万户，按照4万户的50%计算，共计2万户，每户5元，共计10万元。</t>
  </si>
  <si>
    <t>时效指标</t>
  </si>
  <si>
    <t>民房保险财政补助经费</t>
  </si>
  <si>
    <t>10.5</t>
  </si>
  <si>
    <t>可持续影响</t>
  </si>
  <si>
    <t>2025年安全监管工作经费</t>
  </si>
  <si>
    <t>成本指标</t>
  </si>
  <si>
    <t>经济成本指标</t>
  </si>
  <si>
    <t>100</t>
  </si>
  <si>
    <t>完成自然灾害普查第三方服务费用支付工作</t>
  </si>
  <si>
    <t>10</t>
  </si>
  <si>
    <t>预算06表</t>
  </si>
  <si>
    <t>政府性基金预算支出预算表</t>
  </si>
  <si>
    <t>单位名称：临沧市发展和改革委员会</t>
  </si>
  <si>
    <t>本年政府性基金预算支出</t>
  </si>
  <si>
    <t>说明：本年度无政府性基金预算支出预算，故此表为空表。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</si>
  <si>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</si>
  <si>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</si>
  <si>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</si>
  <si>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</si>
  <si>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</si>
  <si>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</si>
  <si>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</si>
  <si>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</si>
  <si>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</si>
  <si>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</si>
  <si>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公务用车燃油费</t>
  </si>
  <si>
    <t>车辆加油、添加燃料服务</t>
  </si>
  <si>
    <t>项</t>
  </si>
  <si>
    <t>自然灾害普查第三方服务费</t>
  </si>
  <si>
    <t>其他灾害防治和应急管理服务</t>
  </si>
  <si>
    <t>彩色打印机</t>
  </si>
  <si>
    <t>A4彩色打印机</t>
  </si>
  <si>
    <t>台</t>
  </si>
  <si>
    <t>黑白打印机</t>
  </si>
  <si>
    <t>A4黑白打印机</t>
  </si>
  <si>
    <t>便捷式计算机</t>
  </si>
  <si>
    <t>便携式计算机</t>
  </si>
  <si>
    <t>公务用车维修费</t>
  </si>
  <si>
    <t>车辆维修和保养服务</t>
  </si>
  <si>
    <t>办公复印纸</t>
  </si>
  <si>
    <t>复印纸</t>
  </si>
  <si>
    <t>箱</t>
  </si>
  <si>
    <t>印刷费</t>
  </si>
  <si>
    <t>公文用纸、资料汇编、信封印刷服务</t>
  </si>
  <si>
    <t>会议椅</t>
  </si>
  <si>
    <t>把</t>
  </si>
  <si>
    <t>会议桌</t>
  </si>
  <si>
    <t>张</t>
  </si>
  <si>
    <t>基础软件</t>
  </si>
  <si>
    <t>套</t>
  </si>
  <si>
    <t>公务用车保险</t>
  </si>
  <si>
    <t>机动车保险服务</t>
  </si>
  <si>
    <t>台式计算机</t>
  </si>
  <si>
    <t>文件柜</t>
  </si>
  <si>
    <t>个</t>
  </si>
  <si>
    <t>应急管理综合行政执法制式服装</t>
  </si>
  <si>
    <t>制服</t>
  </si>
  <si>
    <t>预算08表</t>
  </si>
  <si>
    <t>政府购买服务项目</t>
  </si>
  <si>
    <t>政府购买服务目录</t>
  </si>
  <si>
    <t>说明：本年度无政府购买服务预算，故此表为空表。</t>
  </si>
  <si>
    <t>预算09-1表</t>
  </si>
  <si>
    <t>单位名称（项目）</t>
  </si>
  <si>
    <t>地区</t>
  </si>
  <si>
    <t>政府性基金</t>
  </si>
  <si>
    <t>-</t>
  </si>
  <si>
    <t>说明：本年度无县对下转移支付预算，故此表为空表。</t>
  </si>
  <si>
    <t>预算09-2表</t>
  </si>
  <si>
    <t>说明：本年度无县对下转移支付绩效预算，故此表为空表。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</si>
  <si>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</si>
  <si>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</si>
  <si>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</si>
  <si>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</si>
  <si>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</si>
  <si>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</si>
  <si>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</si>
  <si>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</si>
  <si>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</si>
  <si>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A02021004A4彩色打印机</t>
  </si>
  <si>
    <t>A02021003A4黑白打印机</t>
  </si>
  <si>
    <t>A02010108 便携式计算机</t>
  </si>
  <si>
    <t>家具用具</t>
  </si>
  <si>
    <t>A05010303 会议椅</t>
  </si>
  <si>
    <t>A05010202 会议桌</t>
  </si>
  <si>
    <t>无形资产</t>
  </si>
  <si>
    <t>A08060301 基础软件</t>
  </si>
  <si>
    <t>A02010105 台式计算机</t>
  </si>
  <si>
    <t>A05010502 文件柜</t>
  </si>
  <si>
    <t>预算11表</t>
  </si>
  <si>
    <t>2025年中央和省、市转移支付补助项目支出预算表</t>
  </si>
  <si>
    <t>上级补助</t>
  </si>
  <si>
    <t>说明：本年度无中央和省、市转移支付补助项目支出预算，故此表为空表。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</si>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</sst>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2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6" applyNumberFormat="0" applyAlignment="0" applyProtection="0">
      <alignment vertical="center"/>
    </xf>
    <xf numFmtId="0" fontId="39" fillId="5" borderId="27" applyNumberFormat="0" applyAlignment="0" applyProtection="0">
      <alignment vertical="center"/>
    </xf>
    <xf numFmtId="0" fontId="40" fillId="5" borderId="26" applyNumberFormat="0" applyAlignment="0" applyProtection="0">
      <alignment vertical="center"/>
    </xf>
    <xf numFmtId="0" fontId="41" fillId="6" borderId="28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24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8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20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20" xfId="0" applyFont="1" applyBorder="1" applyAlignment="1" applyProtection="1">
      <alignment horizontal="left" vertical="center" wrapText="1"/>
    </xf>
    <xf numFmtId="0" fontId="5" fillId="0" borderId="20" xfId="0" applyFont="1" applyBorder="1" applyAlignment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left" vertical="center"/>
    </xf>
    <xf numFmtId="0" fontId="5" fillId="0" borderId="22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22" xfId="0" applyFont="1" applyBorder="1" applyAlignment="1">
      <alignment horizontal="center" vertical="center"/>
      <protection locked="0"/>
    </xf>
    <xf numFmtId="0" fontId="6" fillId="0" borderId="22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20" xfId="0" applyFont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  <protection locked="0"/>
    </xf>
    <xf numFmtId="0" fontId="5" fillId="0" borderId="20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20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8" xfId="0" applyNumberFormat="1" applyFont="1" applyBorder="1" applyAlignment="1">
      <alignment horizontal="center" vertical="center" wrapText="1"/>
      <protection locked="0"/>
    </xf>
    <xf numFmtId="0" fontId="6" fillId="0" borderId="18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20" xfId="0" applyNumberFormat="1" applyFont="1" applyBorder="1" applyAlignment="1">
      <alignment horizontal="center" vertical="center" wrapText="1"/>
      <protection locked="0"/>
    </xf>
    <xf numFmtId="49" fontId="6" fillId="0" borderId="20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20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9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vertical="center" wrapText="1"/>
    </xf>
    <xf numFmtId="0" fontId="5" fillId="0" borderId="20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/>
    </xf>
    <xf numFmtId="0" fontId="5" fillId="0" borderId="20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J9" sqref="J9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17"/>
      <c r="C2" s="217"/>
      <c r="D2" s="217"/>
    </row>
    <row r="3" ht="18.75" customHeight="1" spans="1:4">
      <c r="A3" s="41" t="str">
        <f>"单位名称："&amp;"双江拉祜族佤族布朗族傣族自治县应急管理局"</f>
        <v>单位名称：双江拉祜族佤族布朗族傣族自治县应急管理局</v>
      </c>
      <c r="B3" s="218"/>
      <c r="C3" s="21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44" t="s">
        <v>6</v>
      </c>
      <c r="B7" s="23">
        <v>6250043.86</v>
      </c>
      <c r="C7" s="144" t="s">
        <v>7</v>
      </c>
      <c r="D7" s="23">
        <v>211298.4</v>
      </c>
    </row>
    <row r="8" ht="18.75" customHeight="1" spans="1:4">
      <c r="A8" s="144" t="s">
        <v>8</v>
      </c>
      <c r="B8" s="23"/>
      <c r="C8" s="144" t="s">
        <v>9</v>
      </c>
      <c r="D8" s="23"/>
    </row>
    <row r="9" ht="18.75" customHeight="1" spans="1:4">
      <c r="A9" s="144" t="s">
        <v>10</v>
      </c>
      <c r="B9" s="23"/>
      <c r="C9" s="144" t="s">
        <v>11</v>
      </c>
      <c r="D9" s="23"/>
    </row>
    <row r="10" ht="18.75" customHeight="1" spans="1:4">
      <c r="A10" s="144" t="s">
        <v>12</v>
      </c>
      <c r="B10" s="23"/>
      <c r="C10" s="144" t="s">
        <v>13</v>
      </c>
      <c r="D10" s="23"/>
    </row>
    <row r="11" ht="18.75" customHeight="1" spans="1:4">
      <c r="A11" s="219" t="s">
        <v>14</v>
      </c>
      <c r="B11" s="23"/>
      <c r="C11" s="175" t="s">
        <v>15</v>
      </c>
      <c r="D11" s="23"/>
    </row>
    <row r="12" ht="18.75" customHeight="1" spans="1:4">
      <c r="A12" s="178" t="s">
        <v>16</v>
      </c>
      <c r="B12" s="23"/>
      <c r="C12" s="177" t="s">
        <v>17</v>
      </c>
      <c r="D12" s="23"/>
    </row>
    <row r="13" ht="18.75" customHeight="1" spans="1:4">
      <c r="A13" s="178" t="s">
        <v>18</v>
      </c>
      <c r="B13" s="23"/>
      <c r="C13" s="177" t="s">
        <v>19</v>
      </c>
      <c r="D13" s="23"/>
    </row>
    <row r="14" ht="18.75" customHeight="1" spans="1:4">
      <c r="A14" s="178" t="s">
        <v>20</v>
      </c>
      <c r="B14" s="23"/>
      <c r="C14" s="177" t="s">
        <v>21</v>
      </c>
      <c r="D14" s="23">
        <v>487843.96</v>
      </c>
    </row>
    <row r="15" ht="18.75" customHeight="1" spans="1:4">
      <c r="A15" s="178" t="s">
        <v>22</v>
      </c>
      <c r="B15" s="23"/>
      <c r="C15" s="177" t="s">
        <v>23</v>
      </c>
      <c r="D15" s="23">
        <v>192478.62</v>
      </c>
    </row>
    <row r="16" ht="18.75" customHeight="1" spans="1:4">
      <c r="A16" s="178" t="s">
        <v>24</v>
      </c>
      <c r="B16" s="23"/>
      <c r="C16" s="178" t="s">
        <v>25</v>
      </c>
      <c r="D16" s="23"/>
    </row>
    <row r="17" ht="18.75" customHeight="1" spans="1:4">
      <c r="A17" s="178" t="s">
        <v>26</v>
      </c>
      <c r="B17" s="23"/>
      <c r="C17" s="178" t="s">
        <v>27</v>
      </c>
      <c r="D17" s="23"/>
    </row>
    <row r="18" ht="18.75" customHeight="1" spans="1:4">
      <c r="A18" s="179" t="s">
        <v>26</v>
      </c>
      <c r="B18" s="23"/>
      <c r="C18" s="177" t="s">
        <v>28</v>
      </c>
      <c r="D18" s="23"/>
    </row>
    <row r="19" ht="18.75" customHeight="1" spans="1:4">
      <c r="A19" s="179" t="s">
        <v>26</v>
      </c>
      <c r="B19" s="23"/>
      <c r="C19" s="177" t="s">
        <v>29</v>
      </c>
      <c r="D19" s="23"/>
    </row>
    <row r="20" ht="18.75" customHeight="1" spans="1:4">
      <c r="A20" s="179" t="s">
        <v>26</v>
      </c>
      <c r="B20" s="23"/>
      <c r="C20" s="177" t="s">
        <v>30</v>
      </c>
      <c r="D20" s="23"/>
    </row>
    <row r="21" ht="18.75" customHeight="1" spans="1:4">
      <c r="A21" s="179" t="s">
        <v>26</v>
      </c>
      <c r="B21" s="23"/>
      <c r="C21" s="177" t="s">
        <v>31</v>
      </c>
      <c r="D21" s="23"/>
    </row>
    <row r="22" ht="18.75" customHeight="1" spans="1:4">
      <c r="A22" s="179" t="s">
        <v>26</v>
      </c>
      <c r="B22" s="23"/>
      <c r="C22" s="177" t="s">
        <v>32</v>
      </c>
      <c r="D22" s="23"/>
    </row>
    <row r="23" ht="18.75" customHeight="1" spans="1:4">
      <c r="A23" s="179" t="s">
        <v>26</v>
      </c>
      <c r="B23" s="23"/>
      <c r="C23" s="177" t="s">
        <v>33</v>
      </c>
      <c r="D23" s="23"/>
    </row>
    <row r="24" ht="18.75" customHeight="1" spans="1:4">
      <c r="A24" s="179" t="s">
        <v>26</v>
      </c>
      <c r="B24" s="23"/>
      <c r="C24" s="177" t="s">
        <v>34</v>
      </c>
      <c r="D24" s="23"/>
    </row>
    <row r="25" ht="18.75" customHeight="1" spans="1:4">
      <c r="A25" s="179" t="s">
        <v>26</v>
      </c>
      <c r="B25" s="23"/>
      <c r="C25" s="177" t="s">
        <v>35</v>
      </c>
      <c r="D25" s="23">
        <v>327181.08</v>
      </c>
    </row>
    <row r="26" ht="18.75" customHeight="1" spans="1:4">
      <c r="A26" s="179" t="s">
        <v>26</v>
      </c>
      <c r="B26" s="23"/>
      <c r="C26" s="177" t="s">
        <v>36</v>
      </c>
      <c r="D26" s="23"/>
    </row>
    <row r="27" ht="18.75" customHeight="1" spans="1:4">
      <c r="A27" s="179" t="s">
        <v>26</v>
      </c>
      <c r="B27" s="23"/>
      <c r="C27" s="177" t="s">
        <v>37</v>
      </c>
      <c r="D27" s="23"/>
    </row>
    <row r="28" ht="18.75" customHeight="1" spans="1:4">
      <c r="A28" s="179" t="s">
        <v>26</v>
      </c>
      <c r="B28" s="23"/>
      <c r="C28" s="177" t="s">
        <v>38</v>
      </c>
      <c r="D28" s="23">
        <v>5385591.8</v>
      </c>
    </row>
    <row r="29" ht="18.75" customHeight="1" spans="1:4">
      <c r="A29" s="179" t="s">
        <v>26</v>
      </c>
      <c r="B29" s="23"/>
      <c r="C29" s="177" t="s">
        <v>39</v>
      </c>
      <c r="D29" s="23"/>
    </row>
    <row r="30" ht="18.75" customHeight="1" spans="1:4">
      <c r="A30" s="180" t="s">
        <v>26</v>
      </c>
      <c r="B30" s="23"/>
      <c r="C30" s="178" t="s">
        <v>40</v>
      </c>
      <c r="D30" s="23"/>
    </row>
    <row r="31" ht="18.75" customHeight="1" spans="1:4">
      <c r="A31" s="180" t="s">
        <v>26</v>
      </c>
      <c r="B31" s="23"/>
      <c r="C31" s="178" t="s">
        <v>41</v>
      </c>
      <c r="D31" s="23"/>
    </row>
    <row r="32" ht="18.75" customHeight="1" spans="1:4">
      <c r="A32" s="180" t="s">
        <v>26</v>
      </c>
      <c r="B32" s="23"/>
      <c r="C32" s="178" t="s">
        <v>42</v>
      </c>
      <c r="D32" s="23"/>
    </row>
    <row r="33" ht="18.75" customHeight="1" spans="1:4">
      <c r="A33" s="220"/>
      <c r="B33" s="181"/>
      <c r="C33" s="178" t="s">
        <v>43</v>
      </c>
      <c r="D33" s="23"/>
    </row>
    <row r="34" ht="18.75" customHeight="1" spans="1:4">
      <c r="A34" s="220" t="s">
        <v>44</v>
      </c>
      <c r="B34" s="181">
        <f>SUM(B7:B11)</f>
        <v>6250043.86</v>
      </c>
      <c r="C34" s="221" t="s">
        <v>45</v>
      </c>
      <c r="D34" s="181">
        <v>6604393.86</v>
      </c>
    </row>
    <row r="35" ht="18.75" customHeight="1" spans="1:4">
      <c r="A35" s="222" t="s">
        <v>46</v>
      </c>
      <c r="B35" s="23">
        <v>354350</v>
      </c>
      <c r="C35" s="144" t="s">
        <v>47</v>
      </c>
      <c r="D35" s="23"/>
    </row>
    <row r="36" ht="18.75" customHeight="1" spans="1:4">
      <c r="A36" s="222" t="s">
        <v>48</v>
      </c>
      <c r="B36" s="23">
        <v>354350</v>
      </c>
      <c r="C36" s="144" t="s">
        <v>48</v>
      </c>
      <c r="D36" s="23"/>
    </row>
    <row r="37" ht="18.75" customHeight="1" spans="1:4">
      <c r="A37" s="222" t="s">
        <v>49</v>
      </c>
      <c r="B37" s="23">
        <f>B35-B36</f>
        <v>0</v>
      </c>
      <c r="C37" s="144" t="s">
        <v>50</v>
      </c>
      <c r="D37" s="23"/>
    </row>
    <row r="38" ht="18.75" customHeight="1" spans="1:4">
      <c r="A38" s="223" t="s">
        <v>51</v>
      </c>
      <c r="B38" s="181">
        <f t="shared" ref="B38:D38" si="0">B34+B35</f>
        <v>6604393.86</v>
      </c>
      <c r="C38" s="221" t="s">
        <v>52</v>
      </c>
      <c r="D38" s="181">
        <f t="shared" si="0"/>
        <v>6604393.86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tabSelected="1" workbookViewId="0">
      <selection activeCell="E25" sqref="E2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12">
        <v>1</v>
      </c>
      <c r="B1" s="113">
        <v>0</v>
      </c>
      <c r="C1" s="112">
        <v>1</v>
      </c>
      <c r="D1" s="114"/>
      <c r="E1" s="114"/>
      <c r="F1" s="39" t="s">
        <v>355</v>
      </c>
    </row>
    <row r="2" ht="32.25" customHeight="1" spans="1:6">
      <c r="A2" s="115" t="str">
        <f>"2025"&amp;"年部门政府性基金预算支出预算表"</f>
        <v>2025年部门政府性基金预算支出预算表</v>
      </c>
      <c r="B2" s="116" t="s">
        <v>356</v>
      </c>
      <c r="C2" s="117"/>
      <c r="D2" s="118"/>
      <c r="E2" s="118"/>
      <c r="F2" s="118"/>
    </row>
    <row r="3" ht="18.75" customHeight="1" spans="1:6">
      <c r="A3" s="7" t="str">
        <f>"单位名称："&amp;"双江拉祜族佤族布朗族傣族自治县应急管理局"</f>
        <v>单位名称：双江拉祜族佤族布朗族傣族自治县应急管理局</v>
      </c>
      <c r="B3" s="7" t="s">
        <v>357</v>
      </c>
      <c r="C3" s="112"/>
      <c r="D3" s="114"/>
      <c r="E3" s="114"/>
      <c r="F3" s="39" t="s">
        <v>1</v>
      </c>
    </row>
    <row r="4" ht="18.75" customHeight="1" spans="1:6">
      <c r="A4" s="119" t="s">
        <v>206</v>
      </c>
      <c r="B4" s="120" t="s">
        <v>74</v>
      </c>
      <c r="C4" s="121" t="s">
        <v>75</v>
      </c>
      <c r="D4" s="13" t="s">
        <v>358</v>
      </c>
      <c r="E4" s="13"/>
      <c r="F4" s="14"/>
    </row>
    <row r="5" ht="18.75" customHeight="1" spans="1:6">
      <c r="A5" s="122"/>
      <c r="B5" s="123"/>
      <c r="C5" s="107"/>
      <c r="D5" s="106" t="s">
        <v>56</v>
      </c>
      <c r="E5" s="106" t="s">
        <v>76</v>
      </c>
      <c r="F5" s="106" t="s">
        <v>77</v>
      </c>
    </row>
    <row r="6" ht="18.75" customHeight="1" spans="1:6">
      <c r="A6" s="122">
        <v>1</v>
      </c>
      <c r="B6" s="124" t="s">
        <v>187</v>
      </c>
      <c r="C6" s="107">
        <v>3</v>
      </c>
      <c r="D6" s="106">
        <v>4</v>
      </c>
      <c r="E6" s="106">
        <v>5</v>
      </c>
      <c r="F6" s="106">
        <v>6</v>
      </c>
    </row>
    <row r="7" ht="18.75" customHeight="1" spans="1:6">
      <c r="A7" s="125"/>
      <c r="B7" s="94"/>
      <c r="C7" s="94"/>
      <c r="D7" s="23"/>
      <c r="E7" s="23"/>
      <c r="F7" s="23"/>
    </row>
    <row r="8" ht="18.75" customHeight="1" spans="1:6">
      <c r="A8" s="125"/>
      <c r="B8" s="94"/>
      <c r="C8" s="94"/>
      <c r="D8" s="23"/>
      <c r="E8" s="23"/>
      <c r="F8" s="23"/>
    </row>
    <row r="9" ht="18.75" customHeight="1" spans="1:6">
      <c r="A9" s="126" t="s">
        <v>144</v>
      </c>
      <c r="B9" s="127" t="s">
        <v>144</v>
      </c>
      <c r="C9" s="128" t="s">
        <v>144</v>
      </c>
      <c r="D9" s="23"/>
      <c r="E9" s="23"/>
      <c r="F9" s="23"/>
    </row>
    <row r="10" customHeight="1" spans="1:1">
      <c r="A10" t="s">
        <v>359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6"/>
  <sheetViews>
    <sheetView showZeros="0" workbookViewId="0">
      <selection activeCell="A3" sqref="A3:F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360</v>
      </c>
    </row>
    <row r="2" ht="35.25" customHeight="1" spans="1:17">
      <c r="A2" s="7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63"/>
      <c r="L2" s="6"/>
      <c r="M2" s="6"/>
      <c r="N2" s="6"/>
      <c r="O2" s="63"/>
      <c r="P2" s="63"/>
      <c r="Q2" s="6"/>
    </row>
    <row r="3" ht="18.75" customHeight="1" spans="1:17">
      <c r="A3" s="41" t="str">
        <f>"单位名称："&amp;"双江拉祜族佤族布朗族傣族自治县应急管理局"</f>
        <v>单位名称：双江拉祜族佤族布朗族傣族自治县应急管理局</v>
      </c>
      <c r="B3" s="105"/>
      <c r="C3" s="105"/>
      <c r="D3" s="105"/>
      <c r="E3" s="105"/>
      <c r="F3" s="105"/>
      <c r="G3" s="105"/>
      <c r="H3" s="105"/>
      <c r="I3" s="105"/>
      <c r="J3" s="105"/>
      <c r="O3" s="75"/>
      <c r="P3" s="75"/>
      <c r="Q3" s="39" t="s">
        <v>193</v>
      </c>
    </row>
    <row r="4" ht="18.75" customHeight="1" spans="1:17">
      <c r="A4" s="11" t="s">
        <v>361</v>
      </c>
      <c r="B4" s="84" t="s">
        <v>362</v>
      </c>
      <c r="C4" s="84" t="s">
        <v>363</v>
      </c>
      <c r="D4" s="84" t="s">
        <v>364</v>
      </c>
      <c r="E4" s="84" t="s">
        <v>365</v>
      </c>
      <c r="F4" s="84" t="s">
        <v>366</v>
      </c>
      <c r="G4" s="44" t="s">
        <v>213</v>
      </c>
      <c r="H4" s="44"/>
      <c r="I4" s="44"/>
      <c r="J4" s="44"/>
      <c r="K4" s="86"/>
      <c r="L4" s="44"/>
      <c r="M4" s="44"/>
      <c r="N4" s="44"/>
      <c r="O4" s="76"/>
      <c r="P4" s="86"/>
      <c r="Q4" s="45"/>
    </row>
    <row r="5" ht="18.75" customHeight="1" spans="1:17">
      <c r="A5" s="16"/>
      <c r="B5" s="87"/>
      <c r="C5" s="87"/>
      <c r="D5" s="87"/>
      <c r="E5" s="87"/>
      <c r="F5" s="87"/>
      <c r="G5" s="87" t="s">
        <v>56</v>
      </c>
      <c r="H5" s="87" t="s">
        <v>59</v>
      </c>
      <c r="I5" s="87" t="s">
        <v>367</v>
      </c>
      <c r="J5" s="87" t="s">
        <v>368</v>
      </c>
      <c r="K5" s="88" t="s">
        <v>369</v>
      </c>
      <c r="L5" s="101" t="s">
        <v>79</v>
      </c>
      <c r="M5" s="101"/>
      <c r="N5" s="101"/>
      <c r="O5" s="102"/>
      <c r="P5" s="103"/>
      <c r="Q5" s="89"/>
    </row>
    <row r="6" ht="30" customHeight="1" spans="1:17">
      <c r="A6" s="18"/>
      <c r="B6" s="89"/>
      <c r="C6" s="89"/>
      <c r="D6" s="89"/>
      <c r="E6" s="89"/>
      <c r="F6" s="89"/>
      <c r="G6" s="89"/>
      <c r="H6" s="89" t="s">
        <v>58</v>
      </c>
      <c r="I6" s="89"/>
      <c r="J6" s="89"/>
      <c r="K6" s="90"/>
      <c r="L6" s="89" t="s">
        <v>58</v>
      </c>
      <c r="M6" s="89" t="s">
        <v>65</v>
      </c>
      <c r="N6" s="89" t="s">
        <v>221</v>
      </c>
      <c r="O6" s="104" t="s">
        <v>67</v>
      </c>
      <c r="P6" s="90" t="s">
        <v>68</v>
      </c>
      <c r="Q6" s="89" t="s">
        <v>69</v>
      </c>
    </row>
    <row r="7" ht="18.75" customHeight="1" spans="1:17">
      <c r="A7" s="33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</row>
    <row r="8" ht="18.75" customHeight="1" spans="1:17">
      <c r="A8" s="92" t="s">
        <v>71</v>
      </c>
      <c r="B8" s="93"/>
      <c r="C8" s="93"/>
      <c r="D8" s="93"/>
      <c r="E8" s="108"/>
      <c r="F8" s="23">
        <v>100000</v>
      </c>
      <c r="G8" s="23">
        <v>320679.2</v>
      </c>
      <c r="H8" s="23">
        <v>320679.2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109" t="s">
        <v>71</v>
      </c>
      <c r="B9" s="93"/>
      <c r="C9" s="93"/>
      <c r="D9" s="93"/>
      <c r="E9" s="110"/>
      <c r="F9" s="23">
        <v>100000</v>
      </c>
      <c r="G9" s="23">
        <v>320679.2</v>
      </c>
      <c r="H9" s="23">
        <v>320679.2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7" t="s">
        <v>275</v>
      </c>
      <c r="B10" s="93" t="s">
        <v>370</v>
      </c>
      <c r="C10" s="93" t="s">
        <v>371</v>
      </c>
      <c r="D10" s="93" t="s">
        <v>372</v>
      </c>
      <c r="E10" s="110">
        <v>1</v>
      </c>
      <c r="F10" s="23"/>
      <c r="G10" s="23">
        <v>17000</v>
      </c>
      <c r="H10" s="23">
        <v>17000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7" t="s">
        <v>316</v>
      </c>
      <c r="B11" s="93" t="s">
        <v>373</v>
      </c>
      <c r="C11" s="93" t="s">
        <v>374</v>
      </c>
      <c r="D11" s="93" t="s">
        <v>372</v>
      </c>
      <c r="E11" s="110">
        <v>1</v>
      </c>
      <c r="F11" s="23">
        <v>100000</v>
      </c>
      <c r="G11" s="23">
        <v>100000</v>
      </c>
      <c r="H11" s="23">
        <v>100000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7" t="s">
        <v>301</v>
      </c>
      <c r="B12" s="93" t="s">
        <v>375</v>
      </c>
      <c r="C12" s="93" t="s">
        <v>376</v>
      </c>
      <c r="D12" s="93" t="s">
        <v>377</v>
      </c>
      <c r="E12" s="110">
        <v>1</v>
      </c>
      <c r="F12" s="23"/>
      <c r="G12" s="23">
        <v>4000</v>
      </c>
      <c r="H12" s="23">
        <v>4000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7" t="s">
        <v>301</v>
      </c>
      <c r="B13" s="93" t="s">
        <v>378</v>
      </c>
      <c r="C13" s="93" t="s">
        <v>379</v>
      </c>
      <c r="D13" s="93" t="s">
        <v>377</v>
      </c>
      <c r="E13" s="110">
        <v>3</v>
      </c>
      <c r="F13" s="23"/>
      <c r="G13" s="23">
        <v>9000</v>
      </c>
      <c r="H13" s="23">
        <v>9000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27" t="s">
        <v>301</v>
      </c>
      <c r="B14" s="93" t="s">
        <v>380</v>
      </c>
      <c r="C14" s="93" t="s">
        <v>381</v>
      </c>
      <c r="D14" s="93" t="s">
        <v>377</v>
      </c>
      <c r="E14" s="110">
        <v>2</v>
      </c>
      <c r="F14" s="23"/>
      <c r="G14" s="23">
        <v>18000</v>
      </c>
      <c r="H14" s="23">
        <v>18000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227" t="s">
        <v>301</v>
      </c>
      <c r="B15" s="93" t="s">
        <v>370</v>
      </c>
      <c r="C15" s="93" t="s">
        <v>371</v>
      </c>
      <c r="D15" s="93" t="s">
        <v>372</v>
      </c>
      <c r="E15" s="110">
        <v>1</v>
      </c>
      <c r="F15" s="23"/>
      <c r="G15" s="23">
        <v>15000</v>
      </c>
      <c r="H15" s="23">
        <v>15000</v>
      </c>
      <c r="I15" s="23"/>
      <c r="J15" s="23"/>
      <c r="K15" s="23"/>
      <c r="L15" s="23"/>
      <c r="M15" s="23"/>
      <c r="N15" s="23"/>
      <c r="O15" s="23"/>
      <c r="P15" s="23"/>
      <c r="Q15" s="23"/>
    </row>
    <row r="16" ht="18.75" customHeight="1" spans="1:17">
      <c r="A16" s="227" t="s">
        <v>301</v>
      </c>
      <c r="B16" s="93" t="s">
        <v>382</v>
      </c>
      <c r="C16" s="93" t="s">
        <v>383</v>
      </c>
      <c r="D16" s="93" t="s">
        <v>372</v>
      </c>
      <c r="E16" s="110">
        <v>1</v>
      </c>
      <c r="F16" s="23"/>
      <c r="G16" s="23">
        <v>30000</v>
      </c>
      <c r="H16" s="23">
        <v>30000</v>
      </c>
      <c r="I16" s="23"/>
      <c r="J16" s="23"/>
      <c r="K16" s="23"/>
      <c r="L16" s="23"/>
      <c r="M16" s="23"/>
      <c r="N16" s="23"/>
      <c r="O16" s="23"/>
      <c r="P16" s="23"/>
      <c r="Q16" s="23"/>
    </row>
    <row r="17" ht="18.75" customHeight="1" spans="1:17">
      <c r="A17" s="227" t="s">
        <v>301</v>
      </c>
      <c r="B17" s="93" t="s">
        <v>384</v>
      </c>
      <c r="C17" s="93" t="s">
        <v>385</v>
      </c>
      <c r="D17" s="93" t="s">
        <v>386</v>
      </c>
      <c r="E17" s="110">
        <v>50</v>
      </c>
      <c r="F17" s="23"/>
      <c r="G17" s="23">
        <v>9000</v>
      </c>
      <c r="H17" s="23">
        <v>9000</v>
      </c>
      <c r="I17" s="23"/>
      <c r="J17" s="23"/>
      <c r="K17" s="23"/>
      <c r="L17" s="23"/>
      <c r="M17" s="23"/>
      <c r="N17" s="23"/>
      <c r="O17" s="23"/>
      <c r="P17" s="23"/>
      <c r="Q17" s="23"/>
    </row>
    <row r="18" ht="18.75" customHeight="1" spans="1:17">
      <c r="A18" s="227" t="s">
        <v>301</v>
      </c>
      <c r="B18" s="93" t="s">
        <v>387</v>
      </c>
      <c r="C18" s="93" t="s">
        <v>388</v>
      </c>
      <c r="D18" s="93" t="s">
        <v>372</v>
      </c>
      <c r="E18" s="110">
        <v>1</v>
      </c>
      <c r="F18" s="23"/>
      <c r="G18" s="23">
        <v>20000</v>
      </c>
      <c r="H18" s="23">
        <v>20000</v>
      </c>
      <c r="I18" s="23"/>
      <c r="J18" s="23"/>
      <c r="K18" s="23"/>
      <c r="L18" s="23"/>
      <c r="M18" s="23"/>
      <c r="N18" s="23"/>
      <c r="O18" s="23"/>
      <c r="P18" s="23"/>
      <c r="Q18" s="23"/>
    </row>
    <row r="19" ht="18.75" customHeight="1" spans="1:17">
      <c r="A19" s="227" t="s">
        <v>301</v>
      </c>
      <c r="B19" s="93" t="s">
        <v>389</v>
      </c>
      <c r="C19" s="93" t="s">
        <v>389</v>
      </c>
      <c r="D19" s="93" t="s">
        <v>390</v>
      </c>
      <c r="E19" s="110">
        <v>16</v>
      </c>
      <c r="F19" s="23"/>
      <c r="G19" s="23">
        <v>4800</v>
      </c>
      <c r="H19" s="23">
        <v>4800</v>
      </c>
      <c r="I19" s="23"/>
      <c r="J19" s="23"/>
      <c r="K19" s="23"/>
      <c r="L19" s="23"/>
      <c r="M19" s="23"/>
      <c r="N19" s="23"/>
      <c r="O19" s="23"/>
      <c r="P19" s="23"/>
      <c r="Q19" s="23"/>
    </row>
    <row r="20" ht="18.75" customHeight="1" spans="1:17">
      <c r="A20" s="227" t="s">
        <v>301</v>
      </c>
      <c r="B20" s="93" t="s">
        <v>391</v>
      </c>
      <c r="C20" s="93" t="s">
        <v>391</v>
      </c>
      <c r="D20" s="93" t="s">
        <v>392</v>
      </c>
      <c r="E20" s="110">
        <v>4</v>
      </c>
      <c r="F20" s="23"/>
      <c r="G20" s="23">
        <v>7200</v>
      </c>
      <c r="H20" s="23">
        <v>7200</v>
      </c>
      <c r="I20" s="23"/>
      <c r="J20" s="23"/>
      <c r="K20" s="23"/>
      <c r="L20" s="23"/>
      <c r="M20" s="23"/>
      <c r="N20" s="23"/>
      <c r="O20" s="23"/>
      <c r="P20" s="23"/>
      <c r="Q20" s="23"/>
    </row>
    <row r="21" ht="18.75" customHeight="1" spans="1:17">
      <c r="A21" s="227" t="s">
        <v>301</v>
      </c>
      <c r="B21" s="93" t="s">
        <v>393</v>
      </c>
      <c r="C21" s="93" t="s">
        <v>393</v>
      </c>
      <c r="D21" s="93" t="s">
        <v>394</v>
      </c>
      <c r="E21" s="110">
        <v>6</v>
      </c>
      <c r="F21" s="23"/>
      <c r="G21" s="23">
        <v>16200</v>
      </c>
      <c r="H21" s="23">
        <v>16200</v>
      </c>
      <c r="I21" s="23"/>
      <c r="J21" s="23"/>
      <c r="K21" s="23"/>
      <c r="L21" s="23"/>
      <c r="M21" s="23"/>
      <c r="N21" s="23"/>
      <c r="O21" s="23"/>
      <c r="P21" s="23"/>
      <c r="Q21" s="23"/>
    </row>
    <row r="22" ht="18.75" customHeight="1" spans="1:17">
      <c r="A22" s="227" t="s">
        <v>301</v>
      </c>
      <c r="B22" s="93" t="s">
        <v>395</v>
      </c>
      <c r="C22" s="93" t="s">
        <v>396</v>
      </c>
      <c r="D22" s="93" t="s">
        <v>372</v>
      </c>
      <c r="E22" s="110">
        <v>1</v>
      </c>
      <c r="F22" s="23"/>
      <c r="G22" s="23">
        <v>6000</v>
      </c>
      <c r="H22" s="23">
        <v>6000</v>
      </c>
      <c r="I22" s="23"/>
      <c r="J22" s="23"/>
      <c r="K22" s="23"/>
      <c r="L22" s="23"/>
      <c r="M22" s="23"/>
      <c r="N22" s="23"/>
      <c r="O22" s="23"/>
      <c r="P22" s="23"/>
      <c r="Q22" s="23"/>
    </row>
    <row r="23" ht="18.75" customHeight="1" spans="1:17">
      <c r="A23" s="227" t="s">
        <v>301</v>
      </c>
      <c r="B23" s="93" t="s">
        <v>397</v>
      </c>
      <c r="C23" s="93" t="s">
        <v>397</v>
      </c>
      <c r="D23" s="93" t="s">
        <v>377</v>
      </c>
      <c r="E23" s="110">
        <v>6</v>
      </c>
      <c r="F23" s="23"/>
      <c r="G23" s="23">
        <v>36000</v>
      </c>
      <c r="H23" s="23">
        <v>36000</v>
      </c>
      <c r="I23" s="23"/>
      <c r="J23" s="23"/>
      <c r="K23" s="23"/>
      <c r="L23" s="23"/>
      <c r="M23" s="23"/>
      <c r="N23" s="23"/>
      <c r="O23" s="23"/>
      <c r="P23" s="23"/>
      <c r="Q23" s="23"/>
    </row>
    <row r="24" ht="18.75" customHeight="1" spans="1:17">
      <c r="A24" s="227" t="s">
        <v>301</v>
      </c>
      <c r="B24" s="93" t="s">
        <v>398</v>
      </c>
      <c r="C24" s="93" t="s">
        <v>398</v>
      </c>
      <c r="D24" s="93" t="s">
        <v>399</v>
      </c>
      <c r="E24" s="110">
        <v>2</v>
      </c>
      <c r="F24" s="23"/>
      <c r="G24" s="23">
        <v>2000</v>
      </c>
      <c r="H24" s="23">
        <v>2000</v>
      </c>
      <c r="I24" s="23"/>
      <c r="J24" s="23"/>
      <c r="K24" s="23"/>
      <c r="L24" s="23"/>
      <c r="M24" s="23"/>
      <c r="N24" s="23"/>
      <c r="O24" s="23"/>
      <c r="P24" s="23"/>
      <c r="Q24" s="23"/>
    </row>
    <row r="25" ht="18.75" customHeight="1" spans="1:17">
      <c r="A25" s="227" t="s">
        <v>301</v>
      </c>
      <c r="B25" s="93" t="s">
        <v>400</v>
      </c>
      <c r="C25" s="93" t="s">
        <v>401</v>
      </c>
      <c r="D25" s="93" t="s">
        <v>394</v>
      </c>
      <c r="E25" s="110">
        <v>8</v>
      </c>
      <c r="F25" s="23"/>
      <c r="G25" s="23">
        <v>26479.2</v>
      </c>
      <c r="H25" s="23">
        <v>26479.2</v>
      </c>
      <c r="I25" s="23"/>
      <c r="J25" s="23"/>
      <c r="K25" s="23"/>
      <c r="L25" s="23"/>
      <c r="M25" s="23"/>
      <c r="N25" s="23"/>
      <c r="O25" s="23"/>
      <c r="P25" s="23"/>
      <c r="Q25" s="23"/>
    </row>
    <row r="26" ht="18.75" customHeight="1" spans="1:17">
      <c r="A26" s="95" t="s">
        <v>144</v>
      </c>
      <c r="B26" s="96"/>
      <c r="C26" s="96"/>
      <c r="D26" s="96"/>
      <c r="E26" s="108"/>
      <c r="F26" s="23">
        <v>100000</v>
      </c>
      <c r="G26" s="23">
        <v>320679.2</v>
      </c>
      <c r="H26" s="23">
        <v>320679.2</v>
      </c>
      <c r="I26" s="23"/>
      <c r="J26" s="23"/>
      <c r="K26" s="23"/>
      <c r="L26" s="23"/>
      <c r="M26" s="23"/>
      <c r="N26" s="23"/>
      <c r="O26" s="23"/>
      <c r="P26" s="23"/>
      <c r="Q26" s="23"/>
    </row>
  </sheetData>
  <mergeCells count="16">
    <mergeCell ref="A2:Q2"/>
    <mergeCell ref="A3:F3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G25" sqref="G25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74"/>
      <c r="B1" s="74"/>
      <c r="C1" s="79"/>
      <c r="D1" s="74"/>
      <c r="E1" s="74"/>
      <c r="F1" s="74"/>
      <c r="G1" s="74"/>
      <c r="H1" s="80"/>
      <c r="I1" s="74"/>
      <c r="J1" s="74"/>
      <c r="K1" s="74"/>
      <c r="L1" s="38"/>
      <c r="M1" s="98"/>
      <c r="N1" s="99" t="s">
        <v>402</v>
      </c>
    </row>
    <row r="2" ht="34.5" customHeight="1" spans="1:14">
      <c r="A2" s="40" t="str">
        <f>"2025"&amp;"年部门政府购买服务预算表"</f>
        <v>2025年部门政府购买服务预算表</v>
      </c>
      <c r="B2" s="81"/>
      <c r="C2" s="63"/>
      <c r="D2" s="81"/>
      <c r="E2" s="81"/>
      <c r="F2" s="81"/>
      <c r="G2" s="81"/>
      <c r="H2" s="82"/>
      <c r="I2" s="81"/>
      <c r="J2" s="81"/>
      <c r="K2" s="81"/>
      <c r="L2" s="63"/>
      <c r="M2" s="82"/>
      <c r="N2" s="81"/>
    </row>
    <row r="3" ht="18.75" customHeight="1" spans="1:14">
      <c r="A3" s="71" t="str">
        <f>"单位名称："&amp;"双江拉祜族佤族布朗族傣族自治县应急管理局"</f>
        <v>单位名称：双江拉祜族佤族布朗族傣族自治县应急管理局</v>
      </c>
      <c r="B3" s="72"/>
      <c r="C3" s="83"/>
      <c r="D3" s="72"/>
      <c r="E3" s="72"/>
      <c r="F3" s="72"/>
      <c r="G3" s="72"/>
      <c r="H3" s="80"/>
      <c r="I3" s="74"/>
      <c r="J3" s="74"/>
      <c r="K3" s="74"/>
      <c r="L3" s="75"/>
      <c r="M3" s="100"/>
      <c r="N3" s="99" t="s">
        <v>193</v>
      </c>
    </row>
    <row r="4" ht="18.75" customHeight="1" spans="1:14">
      <c r="A4" s="11" t="s">
        <v>361</v>
      </c>
      <c r="B4" s="84" t="s">
        <v>403</v>
      </c>
      <c r="C4" s="85" t="s">
        <v>404</v>
      </c>
      <c r="D4" s="44" t="s">
        <v>213</v>
      </c>
      <c r="E4" s="44"/>
      <c r="F4" s="44"/>
      <c r="G4" s="44"/>
      <c r="H4" s="86"/>
      <c r="I4" s="44"/>
      <c r="J4" s="44"/>
      <c r="K4" s="44"/>
      <c r="L4" s="76"/>
      <c r="M4" s="86"/>
      <c r="N4" s="45"/>
    </row>
    <row r="5" ht="18.75" customHeight="1" spans="1:14">
      <c r="A5" s="16"/>
      <c r="B5" s="87"/>
      <c r="C5" s="88"/>
      <c r="D5" s="87" t="s">
        <v>56</v>
      </c>
      <c r="E5" s="87" t="s">
        <v>59</v>
      </c>
      <c r="F5" s="87" t="s">
        <v>367</v>
      </c>
      <c r="G5" s="87" t="s">
        <v>368</v>
      </c>
      <c r="H5" s="88" t="s">
        <v>369</v>
      </c>
      <c r="I5" s="101" t="s">
        <v>79</v>
      </c>
      <c r="J5" s="101"/>
      <c r="K5" s="101"/>
      <c r="L5" s="102"/>
      <c r="M5" s="103"/>
      <c r="N5" s="89"/>
    </row>
    <row r="6" ht="26.25" customHeight="1" spans="1:14">
      <c r="A6" s="18"/>
      <c r="B6" s="89"/>
      <c r="C6" s="90"/>
      <c r="D6" s="89"/>
      <c r="E6" s="89"/>
      <c r="F6" s="89"/>
      <c r="G6" s="89"/>
      <c r="H6" s="90"/>
      <c r="I6" s="89" t="s">
        <v>58</v>
      </c>
      <c r="J6" s="89" t="s">
        <v>65</v>
      </c>
      <c r="K6" s="89" t="s">
        <v>221</v>
      </c>
      <c r="L6" s="104" t="s">
        <v>67</v>
      </c>
      <c r="M6" s="90" t="s">
        <v>68</v>
      </c>
      <c r="N6" s="89" t="s">
        <v>69</v>
      </c>
    </row>
    <row r="7" ht="18.75" customHeight="1" spans="1:14">
      <c r="A7" s="91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</row>
    <row r="8" ht="18.75" customHeight="1" spans="1:14">
      <c r="A8" s="92"/>
      <c r="B8" s="93"/>
      <c r="C8" s="9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92"/>
      <c r="B9" s="93"/>
      <c r="C9" s="9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5" t="s">
        <v>144</v>
      </c>
      <c r="B10" s="96"/>
      <c r="C10" s="9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405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I25" sqref="I2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69"/>
      <c r="G1" s="38"/>
      <c r="H1" s="38"/>
      <c r="I1" s="38" t="s">
        <v>406</v>
      </c>
    </row>
    <row r="2" ht="27.75" customHeight="1" spans="1:9">
      <c r="A2" s="70" t="str">
        <f>"2025"&amp;"年县对下转移支付预算表"</f>
        <v>2025年县对下转移支付预算表</v>
      </c>
      <c r="B2" s="6"/>
      <c r="C2" s="6"/>
      <c r="D2" s="6"/>
      <c r="E2" s="6"/>
      <c r="F2" s="6"/>
      <c r="G2" s="63"/>
      <c r="H2" s="63"/>
      <c r="I2" s="6"/>
    </row>
    <row r="3" ht="18.75" customHeight="1" spans="1:9">
      <c r="A3" s="71" t="str">
        <f>"单位名称："&amp;"双江拉祜族佤族布朗族傣族自治县应急管理局"</f>
        <v>单位名称：双江拉祜族佤族布朗族傣族自治县应急管理局</v>
      </c>
      <c r="B3" s="72"/>
      <c r="C3" s="72"/>
      <c r="D3" s="73"/>
      <c r="E3" s="74"/>
      <c r="G3" s="75"/>
      <c r="H3" s="75"/>
      <c r="I3" s="38" t="s">
        <v>193</v>
      </c>
    </row>
    <row r="4" ht="18.75" customHeight="1" spans="1:9">
      <c r="A4" s="31" t="s">
        <v>407</v>
      </c>
      <c r="B4" s="12" t="s">
        <v>213</v>
      </c>
      <c r="C4" s="13"/>
      <c r="D4" s="13"/>
      <c r="E4" s="12" t="s">
        <v>408</v>
      </c>
      <c r="F4" s="13"/>
      <c r="G4" s="76"/>
      <c r="H4" s="76"/>
      <c r="I4" s="14"/>
    </row>
    <row r="5" ht="18.75" customHeight="1" spans="1:9">
      <c r="A5" s="33"/>
      <c r="B5" s="32" t="s">
        <v>56</v>
      </c>
      <c r="C5" s="11" t="s">
        <v>59</v>
      </c>
      <c r="D5" s="77" t="s">
        <v>409</v>
      </c>
      <c r="E5" s="78" t="s">
        <v>410</v>
      </c>
      <c r="F5" s="78" t="s">
        <v>410</v>
      </c>
      <c r="G5" s="78" t="s">
        <v>410</v>
      </c>
      <c r="H5" s="78" t="s">
        <v>410</v>
      </c>
      <c r="I5" s="78" t="s">
        <v>410</v>
      </c>
    </row>
    <row r="6" ht="18.75" customHeight="1" spans="1:9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411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19" sqref="C19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412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63"/>
      <c r="G2" s="6"/>
      <c r="H2" s="63"/>
      <c r="I2" s="63"/>
      <c r="J2" s="6"/>
    </row>
    <row r="3" ht="18.75" customHeight="1" spans="1:8">
      <c r="A3" s="7" t="str">
        <f>"单位名称："&amp;"双江拉祜族佤族布朗族傣族自治县应急管理局"</f>
        <v>单位名称：双江拉祜族佤族布朗族傣族自治县应急管理局</v>
      </c>
      <c r="B3" s="3"/>
      <c r="C3" s="3"/>
      <c r="D3" s="3"/>
      <c r="E3" s="3"/>
      <c r="F3" s="64"/>
      <c r="G3" s="3"/>
      <c r="H3" s="64"/>
    </row>
    <row r="4" ht="18.75" customHeight="1" spans="1:10">
      <c r="A4" s="46" t="s">
        <v>321</v>
      </c>
      <c r="B4" s="46" t="s">
        <v>322</v>
      </c>
      <c r="C4" s="46" t="s">
        <v>323</v>
      </c>
      <c r="D4" s="46" t="s">
        <v>324</v>
      </c>
      <c r="E4" s="46" t="s">
        <v>325</v>
      </c>
      <c r="F4" s="65" t="s">
        <v>326</v>
      </c>
      <c r="G4" s="46" t="s">
        <v>327</v>
      </c>
      <c r="H4" s="65" t="s">
        <v>328</v>
      </c>
      <c r="I4" s="65" t="s">
        <v>329</v>
      </c>
      <c r="J4" s="46" t="s">
        <v>330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65">
        <v>6</v>
      </c>
      <c r="G5" s="46">
        <v>7</v>
      </c>
      <c r="H5" s="65">
        <v>8</v>
      </c>
      <c r="I5" s="65">
        <v>9</v>
      </c>
      <c r="J5" s="46">
        <v>10</v>
      </c>
    </row>
    <row r="6" ht="18.75" customHeight="1" spans="1:10">
      <c r="A6" s="21"/>
      <c r="B6" s="47"/>
      <c r="C6" s="47"/>
      <c r="D6" s="47"/>
      <c r="E6" s="66"/>
      <c r="F6" s="67"/>
      <c r="G6" s="66"/>
      <c r="H6" s="67"/>
      <c r="I6" s="67"/>
      <c r="J6" s="66"/>
    </row>
    <row r="7" ht="18.75" customHeight="1" spans="1:10">
      <c r="A7" s="21"/>
      <c r="B7" s="21"/>
      <c r="C7" s="21"/>
      <c r="D7" s="21"/>
      <c r="E7" s="21"/>
      <c r="F7" s="68"/>
      <c r="G7" s="21"/>
      <c r="H7" s="21"/>
      <c r="I7" s="21"/>
      <c r="J7" s="21"/>
    </row>
    <row r="8" customHeight="1" spans="1:1">
      <c r="A8" t="s">
        <v>413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showZeros="0" workbookViewId="0">
      <selection activeCell="P13" sqref="P1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414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"单位名称："&amp;"双江拉祜族佤族布朗族傣族自治县应急管理局"</f>
        <v>单位名称：双江拉祜族佤族布朗族傣族自治县应急管理局</v>
      </c>
      <c r="B3" s="8"/>
      <c r="C3" s="3"/>
      <c r="H3" s="42" t="s">
        <v>193</v>
      </c>
    </row>
    <row r="4" ht="18.75" customHeight="1" spans="1:8">
      <c r="A4" s="11" t="s">
        <v>206</v>
      </c>
      <c r="B4" s="11" t="s">
        <v>415</v>
      </c>
      <c r="C4" s="11" t="s">
        <v>416</v>
      </c>
      <c r="D4" s="11" t="s">
        <v>417</v>
      </c>
      <c r="E4" s="11" t="s">
        <v>418</v>
      </c>
      <c r="F4" s="43" t="s">
        <v>419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365</v>
      </c>
      <c r="G5" s="46" t="s">
        <v>420</v>
      </c>
      <c r="H5" s="46" t="s">
        <v>421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 t="s">
        <v>71</v>
      </c>
      <c r="B7" s="48" t="s">
        <v>422</v>
      </c>
      <c r="C7" s="49" t="s">
        <v>423</v>
      </c>
      <c r="D7" s="49" t="s">
        <v>376</v>
      </c>
      <c r="E7" s="50" t="s">
        <v>377</v>
      </c>
      <c r="F7" s="51">
        <v>1</v>
      </c>
      <c r="G7" s="23">
        <v>4000</v>
      </c>
      <c r="H7" s="23">
        <v>4000</v>
      </c>
    </row>
    <row r="8" ht="18.75" customHeight="1" spans="1:8">
      <c r="A8" s="47" t="s">
        <v>71</v>
      </c>
      <c r="B8" s="52" t="s">
        <v>422</v>
      </c>
      <c r="C8" s="53" t="s">
        <v>424</v>
      </c>
      <c r="D8" s="53" t="s">
        <v>379</v>
      </c>
      <c r="E8" s="54" t="s">
        <v>377</v>
      </c>
      <c r="F8" s="51">
        <v>3</v>
      </c>
      <c r="G8" s="23">
        <v>3000</v>
      </c>
      <c r="H8" s="23">
        <v>9000</v>
      </c>
    </row>
    <row r="9" ht="18.75" customHeight="1" spans="1:8">
      <c r="A9" s="47" t="s">
        <v>71</v>
      </c>
      <c r="B9" s="52" t="s">
        <v>422</v>
      </c>
      <c r="C9" s="53" t="s">
        <v>425</v>
      </c>
      <c r="D9" s="53" t="s">
        <v>381</v>
      </c>
      <c r="E9" s="54" t="s">
        <v>377</v>
      </c>
      <c r="F9" s="51">
        <v>2</v>
      </c>
      <c r="G9" s="23">
        <v>9000</v>
      </c>
      <c r="H9" s="23">
        <v>18000</v>
      </c>
    </row>
    <row r="10" ht="18.75" customHeight="1" spans="1:8">
      <c r="A10" s="47" t="s">
        <v>71</v>
      </c>
      <c r="B10" s="55" t="s">
        <v>426</v>
      </c>
      <c r="C10" s="53" t="s">
        <v>427</v>
      </c>
      <c r="D10" s="53" t="s">
        <v>389</v>
      </c>
      <c r="E10" s="56" t="s">
        <v>390</v>
      </c>
      <c r="F10" s="51">
        <v>16</v>
      </c>
      <c r="G10" s="23">
        <v>300</v>
      </c>
      <c r="H10" s="23">
        <v>4800</v>
      </c>
    </row>
    <row r="11" ht="18.75" customHeight="1" spans="1:8">
      <c r="A11" s="47" t="s">
        <v>71</v>
      </c>
      <c r="B11" s="55" t="s">
        <v>426</v>
      </c>
      <c r="C11" s="53" t="s">
        <v>428</v>
      </c>
      <c r="D11" s="53" t="s">
        <v>391</v>
      </c>
      <c r="E11" s="56" t="s">
        <v>392</v>
      </c>
      <c r="F11" s="51">
        <v>4</v>
      </c>
      <c r="G11" s="23">
        <v>1800</v>
      </c>
      <c r="H11" s="23">
        <v>7200</v>
      </c>
    </row>
    <row r="12" ht="18.75" customHeight="1" spans="1:8">
      <c r="A12" s="47" t="s">
        <v>71</v>
      </c>
      <c r="B12" s="52" t="s">
        <v>429</v>
      </c>
      <c r="C12" s="57" t="s">
        <v>430</v>
      </c>
      <c r="D12" s="57" t="s">
        <v>393</v>
      </c>
      <c r="E12" s="54" t="s">
        <v>394</v>
      </c>
      <c r="F12" s="51">
        <v>6</v>
      </c>
      <c r="G12" s="23">
        <v>2700</v>
      </c>
      <c r="H12" s="23">
        <v>16200</v>
      </c>
    </row>
    <row r="13" ht="18.75" customHeight="1" spans="1:8">
      <c r="A13" s="47" t="s">
        <v>71</v>
      </c>
      <c r="B13" s="52" t="s">
        <v>422</v>
      </c>
      <c r="C13" s="57" t="s">
        <v>431</v>
      </c>
      <c r="D13" s="57" t="s">
        <v>397</v>
      </c>
      <c r="E13" s="54" t="s">
        <v>377</v>
      </c>
      <c r="F13" s="51">
        <v>6</v>
      </c>
      <c r="G13" s="23">
        <v>6000</v>
      </c>
      <c r="H13" s="23">
        <v>36000</v>
      </c>
    </row>
    <row r="14" ht="18.75" customHeight="1" spans="1:8">
      <c r="A14" s="47" t="s">
        <v>71</v>
      </c>
      <c r="B14" s="58" t="s">
        <v>426</v>
      </c>
      <c r="C14" s="59" t="s">
        <v>432</v>
      </c>
      <c r="D14" s="59" t="s">
        <v>398</v>
      </c>
      <c r="E14" s="60" t="s">
        <v>399</v>
      </c>
      <c r="F14" s="51">
        <v>2</v>
      </c>
      <c r="G14" s="23">
        <v>1000</v>
      </c>
      <c r="H14" s="23">
        <v>2000</v>
      </c>
    </row>
    <row r="15" ht="18.75" customHeight="1" spans="1:8">
      <c r="A15" s="26" t="s">
        <v>56</v>
      </c>
      <c r="B15" s="61"/>
      <c r="C15" s="61"/>
      <c r="D15" s="61"/>
      <c r="E15" s="62"/>
      <c r="F15" s="51"/>
      <c r="G15" s="23"/>
      <c r="H15" s="23">
        <f>SUM(H7:H14)</f>
        <v>97200</v>
      </c>
    </row>
  </sheetData>
  <mergeCells count="9">
    <mergeCell ref="A2:H2"/>
    <mergeCell ref="A3:C3"/>
    <mergeCell ref="F4:H4"/>
    <mergeCell ref="A15:E15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A3" sqref="A3:G3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433</v>
      </c>
    </row>
    <row r="2" ht="42.75" customHeight="1" spans="1:11">
      <c r="A2" s="5" t="s">
        <v>434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"单位名称："&amp;"双江拉祜族佤族布朗族傣族自治县应急管理局"</f>
        <v>单位名称：双江拉祜族佤族布朗族傣族自治县应急管理局</v>
      </c>
      <c r="B3" s="8"/>
      <c r="C3" s="8"/>
      <c r="D3" s="8"/>
      <c r="E3" s="8"/>
      <c r="F3" s="8"/>
      <c r="G3" s="8"/>
      <c r="H3" s="9"/>
      <c r="I3" s="9"/>
      <c r="J3" s="9"/>
      <c r="K3" s="4" t="s">
        <v>193</v>
      </c>
    </row>
    <row r="4" ht="18.75" customHeight="1" spans="1:11">
      <c r="A4" s="10" t="s">
        <v>288</v>
      </c>
      <c r="B4" s="10" t="s">
        <v>208</v>
      </c>
      <c r="C4" s="10" t="s">
        <v>289</v>
      </c>
      <c r="D4" s="11" t="s">
        <v>209</v>
      </c>
      <c r="E4" s="11" t="s">
        <v>210</v>
      </c>
      <c r="F4" s="11" t="s">
        <v>290</v>
      </c>
      <c r="G4" s="11" t="s">
        <v>291</v>
      </c>
      <c r="H4" s="31" t="s">
        <v>56</v>
      </c>
      <c r="I4" s="12" t="s">
        <v>435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144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1">
      <c r="A11" t="s">
        <v>436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showZeros="0" workbookViewId="0">
      <selection activeCell="F24" sqref="F24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437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"单位名称："&amp;"双江拉祜族佤族布朗族傣族自治县应急管理局"</f>
        <v>单位名称：双江拉祜族佤族布朗族傣族自治县应急管理局</v>
      </c>
      <c r="B3" s="8"/>
      <c r="C3" s="8"/>
      <c r="D3" s="8"/>
      <c r="E3" s="9"/>
      <c r="F3" s="9"/>
      <c r="G3" s="4" t="s">
        <v>193</v>
      </c>
    </row>
    <row r="4" ht="18.75" customHeight="1" spans="1:7">
      <c r="A4" s="10" t="s">
        <v>289</v>
      </c>
      <c r="B4" s="10" t="s">
        <v>288</v>
      </c>
      <c r="C4" s="10" t="s">
        <v>208</v>
      </c>
      <c r="D4" s="11" t="s">
        <v>438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1700000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1700000</v>
      </c>
      <c r="F9" s="23"/>
      <c r="G9" s="23"/>
    </row>
    <row r="10" ht="18.75" customHeight="1" spans="1:7">
      <c r="A10" s="25"/>
      <c r="B10" s="21" t="s">
        <v>439</v>
      </c>
      <c r="C10" s="21" t="s">
        <v>309</v>
      </c>
      <c r="D10" s="21" t="s">
        <v>440</v>
      </c>
      <c r="E10" s="23">
        <v>100000</v>
      </c>
      <c r="F10" s="23"/>
      <c r="G10" s="23"/>
    </row>
    <row r="11" ht="18.75" customHeight="1" spans="1:7">
      <c r="A11" s="25"/>
      <c r="B11" s="21" t="s">
        <v>441</v>
      </c>
      <c r="C11" s="21" t="s">
        <v>307</v>
      </c>
      <c r="D11" s="21" t="s">
        <v>440</v>
      </c>
      <c r="E11" s="23">
        <v>500000</v>
      </c>
      <c r="F11" s="23"/>
      <c r="G11" s="23"/>
    </row>
    <row r="12" ht="18.75" customHeight="1" spans="1:7">
      <c r="A12" s="25"/>
      <c r="B12" s="21" t="s">
        <v>441</v>
      </c>
      <c r="C12" s="21" t="s">
        <v>316</v>
      </c>
      <c r="D12" s="21" t="s">
        <v>440</v>
      </c>
      <c r="E12" s="23">
        <v>100000</v>
      </c>
      <c r="F12" s="23"/>
      <c r="G12" s="23"/>
    </row>
    <row r="13" ht="18.75" customHeight="1" spans="1:7">
      <c r="A13" s="25"/>
      <c r="B13" s="21" t="s">
        <v>441</v>
      </c>
      <c r="C13" s="21" t="s">
        <v>301</v>
      </c>
      <c r="D13" s="21" t="s">
        <v>440</v>
      </c>
      <c r="E13" s="23">
        <v>1000000</v>
      </c>
      <c r="F13" s="23"/>
      <c r="G13" s="23"/>
    </row>
    <row r="14" ht="18.75" customHeight="1" spans="1:7">
      <c r="A14" s="26" t="s">
        <v>56</v>
      </c>
      <c r="B14" s="27" t="s">
        <v>442</v>
      </c>
      <c r="C14" s="27"/>
      <c r="D14" s="28"/>
      <c r="E14" s="23">
        <v>1700000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G19" sqref="G1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10"/>
      <c r="O1" s="79"/>
      <c r="P1" s="79"/>
      <c r="Q1" s="79"/>
      <c r="R1" s="79"/>
      <c r="S1" s="38" t="s">
        <v>53</v>
      </c>
    </row>
    <row r="2" ht="57.75" customHeight="1" spans="1:19">
      <c r="A2" s="140" t="str">
        <f>"2025"&amp;"年部门收入预算表"</f>
        <v>2025年部门收入预算表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211"/>
      <c r="P2" s="211"/>
      <c r="Q2" s="211"/>
      <c r="R2" s="211"/>
      <c r="S2" s="211"/>
    </row>
    <row r="3" ht="18.75" customHeight="1" spans="1:19">
      <c r="A3" s="41" t="str">
        <f>"单位名称："&amp;"双江拉祜族佤族布朗族傣族自治县应急管理局"</f>
        <v>单位名称：双江拉祜族佤族布朗族傣族自治县应急管理局</v>
      </c>
      <c r="B3" s="105"/>
      <c r="C3" s="105"/>
      <c r="D3" s="105"/>
      <c r="E3" s="105"/>
      <c r="F3" s="105"/>
      <c r="G3" s="105"/>
      <c r="H3" s="105"/>
      <c r="I3" s="105"/>
      <c r="J3" s="83"/>
      <c r="K3" s="105"/>
      <c r="L3" s="105"/>
      <c r="M3" s="105"/>
      <c r="N3" s="105"/>
      <c r="O3" s="83"/>
      <c r="P3" s="83"/>
      <c r="Q3" s="83"/>
      <c r="R3" s="83"/>
      <c r="S3" s="38" t="s">
        <v>1</v>
      </c>
    </row>
    <row r="4" ht="18.75" customHeight="1" spans="1:19">
      <c r="A4" s="195" t="s">
        <v>54</v>
      </c>
      <c r="B4" s="196" t="s">
        <v>55</v>
      </c>
      <c r="C4" s="196" t="s">
        <v>56</v>
      </c>
      <c r="D4" s="197" t="s">
        <v>57</v>
      </c>
      <c r="E4" s="198"/>
      <c r="F4" s="198"/>
      <c r="G4" s="198"/>
      <c r="H4" s="198"/>
      <c r="I4" s="198"/>
      <c r="J4" s="212"/>
      <c r="K4" s="198"/>
      <c r="L4" s="198"/>
      <c r="M4" s="198"/>
      <c r="N4" s="213"/>
      <c r="O4" s="197" t="s">
        <v>46</v>
      </c>
      <c r="P4" s="197"/>
      <c r="Q4" s="197"/>
      <c r="R4" s="197"/>
      <c r="S4" s="216"/>
    </row>
    <row r="5" ht="18.75" customHeight="1" spans="1:19">
      <c r="A5" s="199"/>
      <c r="B5" s="200"/>
      <c r="C5" s="200"/>
      <c r="D5" s="201" t="s">
        <v>58</v>
      </c>
      <c r="E5" s="201" t="s">
        <v>59</v>
      </c>
      <c r="F5" s="201" t="s">
        <v>60</v>
      </c>
      <c r="G5" s="201" t="s">
        <v>61</v>
      </c>
      <c r="H5" s="201" t="s">
        <v>62</v>
      </c>
      <c r="I5" s="214" t="s">
        <v>63</v>
      </c>
      <c r="J5" s="214"/>
      <c r="K5" s="214"/>
      <c r="L5" s="214"/>
      <c r="M5" s="214"/>
      <c r="N5" s="204"/>
      <c r="O5" s="201" t="s">
        <v>58</v>
      </c>
      <c r="P5" s="201" t="s">
        <v>59</v>
      </c>
      <c r="Q5" s="201" t="s">
        <v>60</v>
      </c>
      <c r="R5" s="201" t="s">
        <v>61</v>
      </c>
      <c r="S5" s="201" t="s">
        <v>64</v>
      </c>
    </row>
    <row r="6" ht="18.75" customHeight="1" spans="1:19">
      <c r="A6" s="202"/>
      <c r="B6" s="203"/>
      <c r="C6" s="203"/>
      <c r="D6" s="204"/>
      <c r="E6" s="204"/>
      <c r="F6" s="204"/>
      <c r="G6" s="204"/>
      <c r="H6" s="204"/>
      <c r="I6" s="203" t="s">
        <v>58</v>
      </c>
      <c r="J6" s="203" t="s">
        <v>65</v>
      </c>
      <c r="K6" s="203" t="s">
        <v>66</v>
      </c>
      <c r="L6" s="203" t="s">
        <v>67</v>
      </c>
      <c r="M6" s="203" t="s">
        <v>68</v>
      </c>
      <c r="N6" s="203" t="s">
        <v>69</v>
      </c>
      <c r="O6" s="215"/>
      <c r="P6" s="215"/>
      <c r="Q6" s="215"/>
      <c r="R6" s="215"/>
      <c r="S6" s="204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5" t="s">
        <v>70</v>
      </c>
      <c r="B8" s="206" t="s">
        <v>71</v>
      </c>
      <c r="C8" s="23">
        <v>6604393.86</v>
      </c>
      <c r="D8" s="23">
        <v>6250043.86</v>
      </c>
      <c r="E8" s="23">
        <v>6250043.86</v>
      </c>
      <c r="F8" s="23"/>
      <c r="G8" s="23"/>
      <c r="H8" s="23"/>
      <c r="I8" s="23"/>
      <c r="J8" s="23"/>
      <c r="K8" s="23"/>
      <c r="L8" s="23"/>
      <c r="M8" s="23"/>
      <c r="N8" s="23"/>
      <c r="O8" s="23">
        <v>354350</v>
      </c>
      <c r="P8" s="23">
        <v>354350</v>
      </c>
      <c r="Q8" s="23"/>
      <c r="R8" s="23"/>
      <c r="S8" s="23"/>
    </row>
    <row r="9" ht="18.75" customHeight="1" spans="1:19">
      <c r="A9" s="109" t="s">
        <v>72</v>
      </c>
      <c r="B9" s="207" t="s">
        <v>71</v>
      </c>
      <c r="C9" s="23">
        <v>6604393.86</v>
      </c>
      <c r="D9" s="23">
        <v>6250043.86</v>
      </c>
      <c r="E9" s="23">
        <v>6250043.86</v>
      </c>
      <c r="F9" s="23"/>
      <c r="G9" s="23"/>
      <c r="H9" s="23"/>
      <c r="I9" s="23"/>
      <c r="J9" s="23"/>
      <c r="K9" s="23"/>
      <c r="L9" s="23"/>
      <c r="M9" s="23"/>
      <c r="N9" s="23"/>
      <c r="O9" s="23">
        <v>354350</v>
      </c>
      <c r="P9" s="23">
        <v>354350</v>
      </c>
      <c r="Q9" s="23"/>
      <c r="R9" s="23"/>
      <c r="S9" s="23"/>
    </row>
    <row r="10" ht="18.75" customHeight="1" spans="1:19">
      <c r="A10" s="208" t="s">
        <v>56</v>
      </c>
      <c r="B10" s="209"/>
      <c r="C10" s="23">
        <v>6604393.86</v>
      </c>
      <c r="D10" s="23">
        <v>6250043.86</v>
      </c>
      <c r="E10" s="23">
        <v>6250043.86</v>
      </c>
      <c r="F10" s="23"/>
      <c r="G10" s="23"/>
      <c r="H10" s="23"/>
      <c r="I10" s="23"/>
      <c r="J10" s="23"/>
      <c r="K10" s="23"/>
      <c r="L10" s="23"/>
      <c r="M10" s="23"/>
      <c r="N10" s="23"/>
      <c r="O10" s="23">
        <v>354350</v>
      </c>
      <c r="P10" s="23">
        <v>354350</v>
      </c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8"/>
  <sheetViews>
    <sheetView showZeros="0" workbookViewId="0">
      <selection activeCell="A3" sqref="A3:L3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3"/>
      <c r="E1" s="1"/>
      <c r="F1" s="1"/>
      <c r="G1" s="1"/>
      <c r="H1" s="183"/>
      <c r="I1" s="1"/>
      <c r="J1" s="183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ht="18.75" customHeight="1" spans="1:15">
      <c r="A3" s="185" t="str">
        <f>"单位名称："&amp;"双江拉祜族佤族布朗族傣族自治县应急管理局"</f>
        <v>单位名称：双江拉祜族佤族布朗族傣族自治县应急管理局</v>
      </c>
      <c r="B3" s="186"/>
      <c r="C3" s="74"/>
      <c r="D3" s="30"/>
      <c r="E3" s="74"/>
      <c r="F3" s="74"/>
      <c r="G3" s="74"/>
      <c r="H3" s="30"/>
      <c r="I3" s="74"/>
      <c r="J3" s="30"/>
      <c r="K3" s="74"/>
      <c r="L3" s="74"/>
      <c r="M3" s="193"/>
      <c r="N3" s="193"/>
      <c r="O3" s="39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86" t="s">
        <v>76</v>
      </c>
      <c r="F4" s="150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78" t="s">
        <v>58</v>
      </c>
      <c r="E5" s="104" t="s">
        <v>76</v>
      </c>
      <c r="F5" s="104" t="s">
        <v>77</v>
      </c>
      <c r="G5" s="18"/>
      <c r="H5" s="18"/>
      <c r="I5" s="18"/>
      <c r="J5" s="78" t="s">
        <v>58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29">
        <v>1</v>
      </c>
      <c r="B6" s="129">
        <v>2</v>
      </c>
      <c r="C6" s="78">
        <v>3</v>
      </c>
      <c r="D6" s="78">
        <v>4</v>
      </c>
      <c r="E6" s="78">
        <v>5</v>
      </c>
      <c r="F6" s="78">
        <v>6</v>
      </c>
      <c r="G6" s="78">
        <v>7</v>
      </c>
      <c r="H6" s="78">
        <v>8</v>
      </c>
      <c r="I6" s="78">
        <v>9</v>
      </c>
      <c r="J6" s="78">
        <v>10</v>
      </c>
      <c r="K6" s="78">
        <v>11</v>
      </c>
      <c r="L6" s="78">
        <v>12</v>
      </c>
      <c r="M6" s="78">
        <v>13</v>
      </c>
      <c r="N6" s="78">
        <v>14</v>
      </c>
      <c r="O6" s="78">
        <v>15</v>
      </c>
    </row>
    <row r="7" ht="18.75" customHeight="1" spans="1:15">
      <c r="A7" s="144" t="s">
        <v>85</v>
      </c>
      <c r="B7" s="172" t="s">
        <v>86</v>
      </c>
      <c r="C7" s="23">
        <v>211298.4</v>
      </c>
      <c r="D7" s="23">
        <v>211298.4</v>
      </c>
      <c r="E7" s="23">
        <v>211298.4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7" t="s">
        <v>87</v>
      </c>
      <c r="B8" s="224" t="s">
        <v>88</v>
      </c>
      <c r="C8" s="23">
        <v>211298.4</v>
      </c>
      <c r="D8" s="23">
        <v>211298.4</v>
      </c>
      <c r="E8" s="23">
        <v>211298.4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9" t="s">
        <v>89</v>
      </c>
      <c r="B9" s="225" t="s">
        <v>88</v>
      </c>
      <c r="C9" s="23">
        <v>211298.4</v>
      </c>
      <c r="D9" s="23">
        <v>211298.4</v>
      </c>
      <c r="E9" s="23">
        <v>211298.4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44" t="s">
        <v>90</v>
      </c>
      <c r="B10" s="172" t="s">
        <v>91</v>
      </c>
      <c r="C10" s="23">
        <v>487843.96</v>
      </c>
      <c r="D10" s="23">
        <v>487843.96</v>
      </c>
      <c r="E10" s="23">
        <v>487843.96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7" t="s">
        <v>92</v>
      </c>
      <c r="B11" s="224" t="s">
        <v>93</v>
      </c>
      <c r="C11" s="23">
        <v>448241.44</v>
      </c>
      <c r="D11" s="23">
        <v>448241.44</v>
      </c>
      <c r="E11" s="23">
        <v>448241.44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9" t="s">
        <v>94</v>
      </c>
      <c r="B12" s="225" t="s">
        <v>95</v>
      </c>
      <c r="C12" s="23">
        <v>10000</v>
      </c>
      <c r="D12" s="23">
        <v>10000</v>
      </c>
      <c r="E12" s="23">
        <v>10000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9" t="s">
        <v>96</v>
      </c>
      <c r="B13" s="225" t="s">
        <v>97</v>
      </c>
      <c r="C13" s="23">
        <v>436241.44</v>
      </c>
      <c r="D13" s="23">
        <v>436241.44</v>
      </c>
      <c r="E13" s="23">
        <v>436241.44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9" t="s">
        <v>98</v>
      </c>
      <c r="B14" s="225" t="s">
        <v>99</v>
      </c>
      <c r="C14" s="23">
        <v>2000</v>
      </c>
      <c r="D14" s="23">
        <v>2000</v>
      </c>
      <c r="E14" s="23">
        <v>2000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7" t="s">
        <v>100</v>
      </c>
      <c r="B15" s="224" t="s">
        <v>101</v>
      </c>
      <c r="C15" s="23">
        <v>35400</v>
      </c>
      <c r="D15" s="23">
        <v>35400</v>
      </c>
      <c r="E15" s="23">
        <v>35400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89" t="s">
        <v>102</v>
      </c>
      <c r="B16" s="225" t="s">
        <v>103</v>
      </c>
      <c r="C16" s="23">
        <v>35400</v>
      </c>
      <c r="D16" s="23">
        <v>35400</v>
      </c>
      <c r="E16" s="23">
        <v>35400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7" t="s">
        <v>104</v>
      </c>
      <c r="B17" s="224" t="s">
        <v>105</v>
      </c>
      <c r="C17" s="23">
        <v>4202.52</v>
      </c>
      <c r="D17" s="23">
        <v>4202.52</v>
      </c>
      <c r="E17" s="23">
        <v>4202.52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9" t="s">
        <v>106</v>
      </c>
      <c r="B18" s="225" t="s">
        <v>105</v>
      </c>
      <c r="C18" s="23">
        <v>4202.52</v>
      </c>
      <c r="D18" s="23">
        <v>4202.52</v>
      </c>
      <c r="E18" s="23">
        <v>4202.52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44" t="s">
        <v>107</v>
      </c>
      <c r="B19" s="172" t="s">
        <v>108</v>
      </c>
      <c r="C19" s="23">
        <v>192478.62</v>
      </c>
      <c r="D19" s="23">
        <v>192478.62</v>
      </c>
      <c r="E19" s="23">
        <v>192478.62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7" t="s">
        <v>109</v>
      </c>
      <c r="B20" s="224" t="s">
        <v>110</v>
      </c>
      <c r="C20" s="23">
        <v>192478.62</v>
      </c>
      <c r="D20" s="23">
        <v>192478.62</v>
      </c>
      <c r="E20" s="23">
        <v>192478.62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9" t="s">
        <v>111</v>
      </c>
      <c r="B21" s="225" t="s">
        <v>112</v>
      </c>
      <c r="C21" s="23">
        <v>134938.13</v>
      </c>
      <c r="D21" s="23">
        <v>134938.13</v>
      </c>
      <c r="E21" s="23">
        <v>134938.13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9" t="s">
        <v>113</v>
      </c>
      <c r="B22" s="225" t="s">
        <v>114</v>
      </c>
      <c r="C22" s="23">
        <v>36351.43</v>
      </c>
      <c r="D22" s="23">
        <v>36351.43</v>
      </c>
      <c r="E22" s="23">
        <v>36351.43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9" t="s">
        <v>115</v>
      </c>
      <c r="B23" s="225" t="s">
        <v>116</v>
      </c>
      <c r="C23" s="23">
        <v>9800</v>
      </c>
      <c r="D23" s="23">
        <v>9800</v>
      </c>
      <c r="E23" s="23">
        <v>9800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9" t="s">
        <v>117</v>
      </c>
      <c r="B24" s="225" t="s">
        <v>118</v>
      </c>
      <c r="C24" s="23">
        <v>11389.06</v>
      </c>
      <c r="D24" s="23">
        <v>11389.06</v>
      </c>
      <c r="E24" s="23">
        <v>11389.06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44" t="s">
        <v>119</v>
      </c>
      <c r="B25" s="172" t="s">
        <v>120</v>
      </c>
      <c r="C25" s="23">
        <v>327181.08</v>
      </c>
      <c r="D25" s="23">
        <v>327181.08</v>
      </c>
      <c r="E25" s="23">
        <v>327181.08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7" t="s">
        <v>121</v>
      </c>
      <c r="B26" s="224" t="s">
        <v>122</v>
      </c>
      <c r="C26" s="23">
        <v>327181.08</v>
      </c>
      <c r="D26" s="23">
        <v>327181.08</v>
      </c>
      <c r="E26" s="23">
        <v>327181.08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89" t="s">
        <v>123</v>
      </c>
      <c r="B27" s="225" t="s">
        <v>124</v>
      </c>
      <c r="C27" s="23">
        <v>327181.08</v>
      </c>
      <c r="D27" s="23">
        <v>327181.08</v>
      </c>
      <c r="E27" s="23">
        <v>327181.08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44" t="s">
        <v>125</v>
      </c>
      <c r="B28" s="172" t="s">
        <v>126</v>
      </c>
      <c r="C28" s="23">
        <v>5385591.8</v>
      </c>
      <c r="D28" s="23">
        <v>5385591.8</v>
      </c>
      <c r="E28" s="23">
        <v>3331241.8</v>
      </c>
      <c r="F28" s="23">
        <v>2054350</v>
      </c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7" t="s">
        <v>127</v>
      </c>
      <c r="B29" s="224" t="s">
        <v>128</v>
      </c>
      <c r="C29" s="23">
        <v>4425591.8</v>
      </c>
      <c r="D29" s="23">
        <v>4425591.8</v>
      </c>
      <c r="E29" s="23">
        <v>3331241.8</v>
      </c>
      <c r="F29" s="23">
        <v>1094350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9" t="s">
        <v>129</v>
      </c>
      <c r="B30" s="225" t="s">
        <v>130</v>
      </c>
      <c r="C30" s="23">
        <v>2670612.28</v>
      </c>
      <c r="D30" s="23">
        <v>2670612.28</v>
      </c>
      <c r="E30" s="23">
        <v>2670612.28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9" t="s">
        <v>131</v>
      </c>
      <c r="B31" s="225" t="s">
        <v>132</v>
      </c>
      <c r="C31" s="23">
        <v>1010176</v>
      </c>
      <c r="D31" s="23">
        <v>1010176</v>
      </c>
      <c r="E31" s="23">
        <v>10176</v>
      </c>
      <c r="F31" s="23">
        <v>1000000</v>
      </c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9" t="s">
        <v>133</v>
      </c>
      <c r="B32" s="225" t="s">
        <v>134</v>
      </c>
      <c r="C32" s="23">
        <v>94350</v>
      </c>
      <c r="D32" s="23">
        <v>94350</v>
      </c>
      <c r="E32" s="23"/>
      <c r="F32" s="23">
        <v>94350</v>
      </c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9" t="s">
        <v>135</v>
      </c>
      <c r="B33" s="225" t="s">
        <v>136</v>
      </c>
      <c r="C33" s="23">
        <v>650453.52</v>
      </c>
      <c r="D33" s="23">
        <v>650453.52</v>
      </c>
      <c r="E33" s="23">
        <v>650453.52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7" t="s">
        <v>137</v>
      </c>
      <c r="B34" s="224" t="s">
        <v>138</v>
      </c>
      <c r="C34" s="23">
        <v>260000</v>
      </c>
      <c r="D34" s="23">
        <v>260000</v>
      </c>
      <c r="E34" s="23"/>
      <c r="F34" s="23">
        <v>260000</v>
      </c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89" t="s">
        <v>139</v>
      </c>
      <c r="B35" s="225" t="s">
        <v>140</v>
      </c>
      <c r="C35" s="23">
        <v>260000</v>
      </c>
      <c r="D35" s="23">
        <v>260000</v>
      </c>
      <c r="E35" s="23"/>
      <c r="F35" s="23">
        <v>260000</v>
      </c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87" t="s">
        <v>141</v>
      </c>
      <c r="B36" s="224" t="s">
        <v>142</v>
      </c>
      <c r="C36" s="23">
        <v>700000</v>
      </c>
      <c r="D36" s="23">
        <v>700000</v>
      </c>
      <c r="E36" s="23"/>
      <c r="F36" s="23">
        <v>700000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9" t="s">
        <v>143</v>
      </c>
      <c r="B37" s="225" t="s">
        <v>142</v>
      </c>
      <c r="C37" s="23">
        <v>700000</v>
      </c>
      <c r="D37" s="23">
        <v>700000</v>
      </c>
      <c r="E37" s="23"/>
      <c r="F37" s="23">
        <v>700000</v>
      </c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91" t="s">
        <v>144</v>
      </c>
      <c r="B38" s="192" t="s">
        <v>144</v>
      </c>
      <c r="C38" s="23">
        <v>6604393.86</v>
      </c>
      <c r="D38" s="23">
        <v>6604393.86</v>
      </c>
      <c r="E38" s="23">
        <v>4550043.86</v>
      </c>
      <c r="F38" s="23">
        <v>2054350</v>
      </c>
      <c r="G38" s="23"/>
      <c r="H38" s="23"/>
      <c r="I38" s="23"/>
      <c r="J38" s="23"/>
      <c r="K38" s="23"/>
      <c r="L38" s="23"/>
      <c r="M38" s="23"/>
      <c r="N38" s="23"/>
      <c r="O38" s="23"/>
    </row>
  </sheetData>
  <mergeCells count="11">
    <mergeCell ref="A2:O2"/>
    <mergeCell ref="A3:L3"/>
    <mergeCell ref="D4:F4"/>
    <mergeCell ref="J4:O4"/>
    <mergeCell ref="A38:B3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K11" sqref="K1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145</v>
      </c>
    </row>
    <row r="2" ht="36" customHeight="1" spans="1:4">
      <c r="A2" s="5" t="str">
        <f>"2025"&amp;"年部门财政拨款收支预算总表"</f>
        <v>2025年部门财政拨款收支预算总表</v>
      </c>
      <c r="B2" s="170"/>
      <c r="C2" s="170"/>
      <c r="D2" s="170"/>
    </row>
    <row r="3" ht="18.75" customHeight="1" spans="1:4">
      <c r="A3" s="7" t="str">
        <f>"单位名称："&amp;"双江拉祜族佤族布朗族傣族自治县应急管理局"</f>
        <v>单位名称：双江拉祜族佤族布朗族傣族自治县应急管理局</v>
      </c>
      <c r="B3" s="171"/>
      <c r="C3" s="171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19" t="str">
        <f>"2025"&amp;"年预算数"</f>
        <v>2025年预算数</v>
      </c>
      <c r="C5" s="31" t="s">
        <v>146</v>
      </c>
      <c r="D5" s="119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72" t="s">
        <v>147</v>
      </c>
      <c r="B7" s="23">
        <v>6250043.86</v>
      </c>
      <c r="C7" s="22" t="s">
        <v>148</v>
      </c>
      <c r="D7" s="23">
        <v>6604393.86</v>
      </c>
    </row>
    <row r="8" ht="18.75" customHeight="1" spans="1:4">
      <c r="A8" s="173" t="s">
        <v>149</v>
      </c>
      <c r="B8" s="23">
        <v>6250043.86</v>
      </c>
      <c r="C8" s="22" t="s">
        <v>150</v>
      </c>
      <c r="D8" s="23">
        <v>211298.4</v>
      </c>
    </row>
    <row r="9" ht="18.75" customHeight="1" spans="1:4">
      <c r="A9" s="173" t="s">
        <v>151</v>
      </c>
      <c r="B9" s="23"/>
      <c r="C9" s="22" t="s">
        <v>152</v>
      </c>
      <c r="D9" s="23"/>
    </row>
    <row r="10" ht="18.75" customHeight="1" spans="1:4">
      <c r="A10" s="173" t="s">
        <v>153</v>
      </c>
      <c r="B10" s="23"/>
      <c r="C10" s="22" t="s">
        <v>154</v>
      </c>
      <c r="D10" s="23"/>
    </row>
    <row r="11" ht="18.75" customHeight="1" spans="1:4">
      <c r="A11" s="174" t="s">
        <v>155</v>
      </c>
      <c r="B11" s="23">
        <v>354350</v>
      </c>
      <c r="C11" s="175" t="s">
        <v>156</v>
      </c>
      <c r="D11" s="23"/>
    </row>
    <row r="12" ht="18.75" customHeight="1" spans="1:4">
      <c r="A12" s="176" t="s">
        <v>149</v>
      </c>
      <c r="B12" s="23">
        <v>354350</v>
      </c>
      <c r="C12" s="177" t="s">
        <v>157</v>
      </c>
      <c r="D12" s="23"/>
    </row>
    <row r="13" ht="18.75" customHeight="1" spans="1:4">
      <c r="A13" s="176" t="s">
        <v>151</v>
      </c>
      <c r="B13" s="23"/>
      <c r="C13" s="177" t="s">
        <v>158</v>
      </c>
      <c r="D13" s="23"/>
    </row>
    <row r="14" ht="18.75" customHeight="1" spans="1:4">
      <c r="A14" s="176" t="s">
        <v>153</v>
      </c>
      <c r="B14" s="23"/>
      <c r="C14" s="177" t="s">
        <v>159</v>
      </c>
      <c r="D14" s="23"/>
    </row>
    <row r="15" ht="18.75" customHeight="1" spans="1:4">
      <c r="A15" s="176" t="s">
        <v>26</v>
      </c>
      <c r="B15" s="23"/>
      <c r="C15" s="177" t="s">
        <v>160</v>
      </c>
      <c r="D15" s="23">
        <v>487843.96</v>
      </c>
    </row>
    <row r="16" ht="18.75" customHeight="1" spans="1:4">
      <c r="A16" s="176" t="s">
        <v>26</v>
      </c>
      <c r="B16" s="23" t="s">
        <v>26</v>
      </c>
      <c r="C16" s="177" t="s">
        <v>161</v>
      </c>
      <c r="D16" s="23">
        <v>192478.62</v>
      </c>
    </row>
    <row r="17" ht="18.75" customHeight="1" spans="1:4">
      <c r="A17" s="178" t="s">
        <v>26</v>
      </c>
      <c r="B17" s="23" t="s">
        <v>26</v>
      </c>
      <c r="C17" s="177" t="s">
        <v>162</v>
      </c>
      <c r="D17" s="23"/>
    </row>
    <row r="18" ht="18.75" customHeight="1" spans="1:4">
      <c r="A18" s="178" t="s">
        <v>26</v>
      </c>
      <c r="B18" s="23" t="s">
        <v>26</v>
      </c>
      <c r="C18" s="177" t="s">
        <v>163</v>
      </c>
      <c r="D18" s="23"/>
    </row>
    <row r="19" ht="18.75" customHeight="1" spans="1:4">
      <c r="A19" s="179" t="s">
        <v>26</v>
      </c>
      <c r="B19" s="23" t="s">
        <v>26</v>
      </c>
      <c r="C19" s="177" t="s">
        <v>164</v>
      </c>
      <c r="D19" s="23"/>
    </row>
    <row r="20" ht="18.75" customHeight="1" spans="1:4">
      <c r="A20" s="179" t="s">
        <v>26</v>
      </c>
      <c r="B20" s="23" t="s">
        <v>26</v>
      </c>
      <c r="C20" s="177" t="s">
        <v>165</v>
      </c>
      <c r="D20" s="23"/>
    </row>
    <row r="21" ht="18.75" customHeight="1" spans="1:4">
      <c r="A21" s="179" t="s">
        <v>26</v>
      </c>
      <c r="B21" s="23" t="s">
        <v>26</v>
      </c>
      <c r="C21" s="177" t="s">
        <v>166</v>
      </c>
      <c r="D21" s="23"/>
    </row>
    <row r="22" ht="18.75" customHeight="1" spans="1:4">
      <c r="A22" s="179" t="s">
        <v>26</v>
      </c>
      <c r="B22" s="23" t="s">
        <v>26</v>
      </c>
      <c r="C22" s="177" t="s">
        <v>167</v>
      </c>
      <c r="D22" s="23"/>
    </row>
    <row r="23" ht="18.75" customHeight="1" spans="1:4">
      <c r="A23" s="179" t="s">
        <v>26</v>
      </c>
      <c r="B23" s="23" t="s">
        <v>26</v>
      </c>
      <c r="C23" s="177" t="s">
        <v>168</v>
      </c>
      <c r="D23" s="23"/>
    </row>
    <row r="24" ht="18.75" customHeight="1" spans="1:4">
      <c r="A24" s="179" t="s">
        <v>26</v>
      </c>
      <c r="B24" s="23" t="s">
        <v>26</v>
      </c>
      <c r="C24" s="177" t="s">
        <v>169</v>
      </c>
      <c r="D24" s="23"/>
    </row>
    <row r="25" ht="18.75" customHeight="1" spans="1:4">
      <c r="A25" s="179" t="s">
        <v>26</v>
      </c>
      <c r="B25" s="23" t="s">
        <v>26</v>
      </c>
      <c r="C25" s="177" t="s">
        <v>170</v>
      </c>
      <c r="D25" s="23"/>
    </row>
    <row r="26" ht="18.75" customHeight="1" spans="1:4">
      <c r="A26" s="179" t="s">
        <v>26</v>
      </c>
      <c r="B26" s="23" t="s">
        <v>26</v>
      </c>
      <c r="C26" s="177" t="s">
        <v>171</v>
      </c>
      <c r="D26" s="23">
        <v>327181.08</v>
      </c>
    </row>
    <row r="27" ht="18.75" customHeight="1" spans="1:4">
      <c r="A27" s="179" t="s">
        <v>26</v>
      </c>
      <c r="B27" s="23" t="s">
        <v>26</v>
      </c>
      <c r="C27" s="177" t="s">
        <v>172</v>
      </c>
      <c r="D27" s="23"/>
    </row>
    <row r="28" ht="18.75" customHeight="1" spans="1:4">
      <c r="A28" s="179" t="s">
        <v>26</v>
      </c>
      <c r="B28" s="23" t="s">
        <v>26</v>
      </c>
      <c r="C28" s="177" t="s">
        <v>173</v>
      </c>
      <c r="D28" s="23"/>
    </row>
    <row r="29" ht="18.75" customHeight="1" spans="1:4">
      <c r="A29" s="179" t="s">
        <v>26</v>
      </c>
      <c r="B29" s="23" t="s">
        <v>26</v>
      </c>
      <c r="C29" s="177" t="s">
        <v>174</v>
      </c>
      <c r="D29" s="23">
        <v>5385591.8</v>
      </c>
    </row>
    <row r="30" ht="18.75" customHeight="1" spans="1:4">
      <c r="A30" s="179" t="s">
        <v>26</v>
      </c>
      <c r="B30" s="23" t="s">
        <v>26</v>
      </c>
      <c r="C30" s="177" t="s">
        <v>175</v>
      </c>
      <c r="D30" s="23"/>
    </row>
    <row r="31" ht="18.75" customHeight="1" spans="1:4">
      <c r="A31" s="180" t="s">
        <v>26</v>
      </c>
      <c r="B31" s="23" t="s">
        <v>26</v>
      </c>
      <c r="C31" s="177" t="s">
        <v>176</v>
      </c>
      <c r="D31" s="23"/>
    </row>
    <row r="32" ht="18.75" customHeight="1" spans="1:4">
      <c r="A32" s="180" t="s">
        <v>26</v>
      </c>
      <c r="B32" s="23" t="s">
        <v>26</v>
      </c>
      <c r="C32" s="177" t="s">
        <v>177</v>
      </c>
      <c r="D32" s="23"/>
    </row>
    <row r="33" ht="18.75" customHeight="1" spans="1:4">
      <c r="A33" s="180" t="s">
        <v>26</v>
      </c>
      <c r="B33" s="23" t="s">
        <v>26</v>
      </c>
      <c r="C33" s="177" t="s">
        <v>178</v>
      </c>
      <c r="D33" s="23"/>
    </row>
    <row r="34" ht="18.75" customHeight="1" spans="1:4">
      <c r="A34" s="180"/>
      <c r="B34" s="23"/>
      <c r="C34" s="177" t="s">
        <v>179</v>
      </c>
      <c r="D34" s="23"/>
    </row>
    <row r="35" ht="18.75" customHeight="1" spans="1:4">
      <c r="A35" s="180" t="s">
        <v>26</v>
      </c>
      <c r="B35" s="23" t="s">
        <v>26</v>
      </c>
      <c r="C35" s="177" t="s">
        <v>180</v>
      </c>
      <c r="D35" s="23"/>
    </row>
    <row r="36" ht="18.75" customHeight="1" spans="1:4">
      <c r="A36" s="67" t="s">
        <v>181</v>
      </c>
      <c r="B36" s="181">
        <v>6604393.86</v>
      </c>
      <c r="C36" s="182" t="s">
        <v>52</v>
      </c>
      <c r="D36" s="181">
        <v>6604393.86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showZeros="0" workbookViewId="0">
      <selection activeCell="N9" sqref="N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61"/>
      <c r="F1" s="69"/>
      <c r="G1" s="39" t="s">
        <v>182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2"/>
      <c r="C2" s="162"/>
      <c r="D2" s="162"/>
      <c r="E2" s="162"/>
      <c r="F2" s="162"/>
      <c r="G2" s="162"/>
    </row>
    <row r="3" ht="18" customHeight="1" spans="1:7">
      <c r="A3" s="163" t="str">
        <f>"单位名称："&amp;"双江拉祜族佤族布朗族傣族自治县应急管理局"</f>
        <v>单位名称：双江拉祜族佤族布朗族傣族自治县应急管理局</v>
      </c>
      <c r="B3" s="29"/>
      <c r="C3" s="30"/>
      <c r="D3" s="30"/>
      <c r="E3" s="30"/>
      <c r="F3" s="114"/>
      <c r="G3" s="39" t="s">
        <v>1</v>
      </c>
    </row>
    <row r="4" ht="20.25" customHeight="1" spans="1:7">
      <c r="A4" s="164" t="s">
        <v>183</v>
      </c>
      <c r="B4" s="165"/>
      <c r="C4" s="119" t="s">
        <v>56</v>
      </c>
      <c r="D4" s="142" t="s">
        <v>76</v>
      </c>
      <c r="E4" s="13"/>
      <c r="F4" s="14"/>
      <c r="G4" s="135" t="s">
        <v>77</v>
      </c>
    </row>
    <row r="5" ht="20.25" customHeight="1" spans="1:7">
      <c r="A5" s="166" t="s">
        <v>74</v>
      </c>
      <c r="B5" s="166" t="s">
        <v>75</v>
      </c>
      <c r="C5" s="33"/>
      <c r="D5" s="78" t="s">
        <v>58</v>
      </c>
      <c r="E5" s="78" t="s">
        <v>184</v>
      </c>
      <c r="F5" s="78" t="s">
        <v>185</v>
      </c>
      <c r="G5" s="106"/>
    </row>
    <row r="6" ht="19.5" customHeight="1" spans="1:7">
      <c r="A6" s="166" t="s">
        <v>186</v>
      </c>
      <c r="B6" s="166" t="s">
        <v>187</v>
      </c>
      <c r="C6" s="166" t="s">
        <v>188</v>
      </c>
      <c r="D6" s="78">
        <v>4</v>
      </c>
      <c r="E6" s="167" t="s">
        <v>189</v>
      </c>
      <c r="F6" s="167" t="s">
        <v>190</v>
      </c>
      <c r="G6" s="166" t="s">
        <v>191</v>
      </c>
    </row>
    <row r="7" ht="18" customHeight="1" spans="1:7">
      <c r="A7" s="34" t="s">
        <v>85</v>
      </c>
      <c r="B7" s="34" t="s">
        <v>86</v>
      </c>
      <c r="C7" s="23">
        <v>211298.4</v>
      </c>
      <c r="D7" s="23">
        <v>211298.4</v>
      </c>
      <c r="E7" s="23">
        <v>211298.4</v>
      </c>
      <c r="F7" s="23"/>
      <c r="G7" s="23"/>
    </row>
    <row r="8" ht="18" customHeight="1" spans="1:7">
      <c r="A8" s="130" t="s">
        <v>87</v>
      </c>
      <c r="B8" s="130" t="s">
        <v>88</v>
      </c>
      <c r="C8" s="23">
        <v>211298.4</v>
      </c>
      <c r="D8" s="23">
        <v>211298.4</v>
      </c>
      <c r="E8" s="23">
        <v>211298.4</v>
      </c>
      <c r="F8" s="23"/>
      <c r="G8" s="23"/>
    </row>
    <row r="9" ht="18" customHeight="1" spans="1:7">
      <c r="A9" s="131" t="s">
        <v>89</v>
      </c>
      <c r="B9" s="131" t="s">
        <v>88</v>
      </c>
      <c r="C9" s="23">
        <v>211298.4</v>
      </c>
      <c r="D9" s="23">
        <v>211298.4</v>
      </c>
      <c r="E9" s="23">
        <v>211298.4</v>
      </c>
      <c r="F9" s="23"/>
      <c r="G9" s="23"/>
    </row>
    <row r="10" ht="18" customHeight="1" spans="1:7">
      <c r="A10" s="34" t="s">
        <v>90</v>
      </c>
      <c r="B10" s="34" t="s">
        <v>91</v>
      </c>
      <c r="C10" s="23">
        <v>487843.96</v>
      </c>
      <c r="D10" s="23">
        <v>487843.96</v>
      </c>
      <c r="E10" s="23">
        <v>450443.96</v>
      </c>
      <c r="F10" s="23">
        <v>37400</v>
      </c>
      <c r="G10" s="23"/>
    </row>
    <row r="11" ht="18" customHeight="1" spans="1:7">
      <c r="A11" s="130" t="s">
        <v>92</v>
      </c>
      <c r="B11" s="130" t="s">
        <v>93</v>
      </c>
      <c r="C11" s="23">
        <v>448241.44</v>
      </c>
      <c r="D11" s="23">
        <v>448241.44</v>
      </c>
      <c r="E11" s="23">
        <v>446241.44</v>
      </c>
      <c r="F11" s="23">
        <v>2000</v>
      </c>
      <c r="G11" s="23"/>
    </row>
    <row r="12" ht="18" customHeight="1" spans="1:7">
      <c r="A12" s="131" t="s">
        <v>94</v>
      </c>
      <c r="B12" s="131" t="s">
        <v>95</v>
      </c>
      <c r="C12" s="23">
        <v>10000</v>
      </c>
      <c r="D12" s="23">
        <v>10000</v>
      </c>
      <c r="E12" s="23">
        <v>10000</v>
      </c>
      <c r="F12" s="23"/>
      <c r="G12" s="23"/>
    </row>
    <row r="13" ht="18" customHeight="1" spans="1:7">
      <c r="A13" s="131" t="s">
        <v>96</v>
      </c>
      <c r="B13" s="131" t="s">
        <v>97</v>
      </c>
      <c r="C13" s="23">
        <v>436241.44</v>
      </c>
      <c r="D13" s="23">
        <v>436241.44</v>
      </c>
      <c r="E13" s="23">
        <v>436241.44</v>
      </c>
      <c r="F13" s="23"/>
      <c r="G13" s="23"/>
    </row>
    <row r="14" ht="18" customHeight="1" spans="1:7">
      <c r="A14" s="131" t="s">
        <v>98</v>
      </c>
      <c r="B14" s="131" t="s">
        <v>99</v>
      </c>
      <c r="C14" s="23">
        <v>2000</v>
      </c>
      <c r="D14" s="23">
        <v>2000</v>
      </c>
      <c r="E14" s="23"/>
      <c r="F14" s="23">
        <v>2000</v>
      </c>
      <c r="G14" s="23"/>
    </row>
    <row r="15" ht="18" customHeight="1" spans="1:7">
      <c r="A15" s="130" t="s">
        <v>100</v>
      </c>
      <c r="B15" s="130" t="s">
        <v>101</v>
      </c>
      <c r="C15" s="23">
        <v>35400</v>
      </c>
      <c r="D15" s="23">
        <v>35400</v>
      </c>
      <c r="E15" s="23"/>
      <c r="F15" s="23">
        <v>35400</v>
      </c>
      <c r="G15" s="23"/>
    </row>
    <row r="16" ht="18" customHeight="1" spans="1:7">
      <c r="A16" s="131" t="s">
        <v>102</v>
      </c>
      <c r="B16" s="131" t="s">
        <v>103</v>
      </c>
      <c r="C16" s="23">
        <v>35400</v>
      </c>
      <c r="D16" s="23">
        <v>35400</v>
      </c>
      <c r="E16" s="23"/>
      <c r="F16" s="23">
        <v>35400</v>
      </c>
      <c r="G16" s="23"/>
    </row>
    <row r="17" ht="18" customHeight="1" spans="1:7">
      <c r="A17" s="130" t="s">
        <v>104</v>
      </c>
      <c r="B17" s="130" t="s">
        <v>105</v>
      </c>
      <c r="C17" s="23">
        <v>4202.52</v>
      </c>
      <c r="D17" s="23">
        <v>4202.52</v>
      </c>
      <c r="E17" s="23">
        <v>4202.52</v>
      </c>
      <c r="F17" s="23"/>
      <c r="G17" s="23"/>
    </row>
    <row r="18" ht="18" customHeight="1" spans="1:7">
      <c r="A18" s="131" t="s">
        <v>106</v>
      </c>
      <c r="B18" s="131" t="s">
        <v>105</v>
      </c>
      <c r="C18" s="23">
        <v>4202.52</v>
      </c>
      <c r="D18" s="23">
        <v>4202.52</v>
      </c>
      <c r="E18" s="23">
        <v>4202.52</v>
      </c>
      <c r="F18" s="23"/>
      <c r="G18" s="23"/>
    </row>
    <row r="19" ht="18" customHeight="1" spans="1:7">
      <c r="A19" s="34" t="s">
        <v>107</v>
      </c>
      <c r="B19" s="34" t="s">
        <v>108</v>
      </c>
      <c r="C19" s="23">
        <v>192478.62</v>
      </c>
      <c r="D19" s="23">
        <v>192478.62</v>
      </c>
      <c r="E19" s="23">
        <v>192478.62</v>
      </c>
      <c r="F19" s="23"/>
      <c r="G19" s="23"/>
    </row>
    <row r="20" ht="18" customHeight="1" spans="1:7">
      <c r="A20" s="130" t="s">
        <v>109</v>
      </c>
      <c r="B20" s="130" t="s">
        <v>110</v>
      </c>
      <c r="C20" s="23">
        <v>192478.62</v>
      </c>
      <c r="D20" s="23">
        <v>192478.62</v>
      </c>
      <c r="E20" s="23">
        <v>192478.62</v>
      </c>
      <c r="F20" s="23"/>
      <c r="G20" s="23"/>
    </row>
    <row r="21" ht="18" customHeight="1" spans="1:7">
      <c r="A21" s="131" t="s">
        <v>111</v>
      </c>
      <c r="B21" s="131" t="s">
        <v>112</v>
      </c>
      <c r="C21" s="23">
        <v>134938.13</v>
      </c>
      <c r="D21" s="23">
        <v>134938.13</v>
      </c>
      <c r="E21" s="23">
        <v>134938.13</v>
      </c>
      <c r="F21" s="23"/>
      <c r="G21" s="23"/>
    </row>
    <row r="22" ht="18" customHeight="1" spans="1:7">
      <c r="A22" s="131" t="s">
        <v>113</v>
      </c>
      <c r="B22" s="131" t="s">
        <v>114</v>
      </c>
      <c r="C22" s="23">
        <v>36351.43</v>
      </c>
      <c r="D22" s="23">
        <v>36351.43</v>
      </c>
      <c r="E22" s="23">
        <v>36351.43</v>
      </c>
      <c r="F22" s="23"/>
      <c r="G22" s="23"/>
    </row>
    <row r="23" ht="18" customHeight="1" spans="1:7">
      <c r="A23" s="131" t="s">
        <v>115</v>
      </c>
      <c r="B23" s="131" t="s">
        <v>116</v>
      </c>
      <c r="C23" s="23">
        <v>9800</v>
      </c>
      <c r="D23" s="23">
        <v>9800</v>
      </c>
      <c r="E23" s="23">
        <v>9800</v>
      </c>
      <c r="F23" s="23"/>
      <c r="G23" s="23"/>
    </row>
    <row r="24" ht="18" customHeight="1" spans="1:7">
      <c r="A24" s="131" t="s">
        <v>117</v>
      </c>
      <c r="B24" s="131" t="s">
        <v>118</v>
      </c>
      <c r="C24" s="23">
        <v>11389.06</v>
      </c>
      <c r="D24" s="23">
        <v>11389.06</v>
      </c>
      <c r="E24" s="23">
        <v>11389.06</v>
      </c>
      <c r="F24" s="23"/>
      <c r="G24" s="23"/>
    </row>
    <row r="25" ht="18" customHeight="1" spans="1:7">
      <c r="A25" s="34" t="s">
        <v>119</v>
      </c>
      <c r="B25" s="34" t="s">
        <v>120</v>
      </c>
      <c r="C25" s="23">
        <v>327181.08</v>
      </c>
      <c r="D25" s="23">
        <v>327181.08</v>
      </c>
      <c r="E25" s="23">
        <v>327181.08</v>
      </c>
      <c r="F25" s="23"/>
      <c r="G25" s="23"/>
    </row>
    <row r="26" ht="18" customHeight="1" spans="1:7">
      <c r="A26" s="130" t="s">
        <v>121</v>
      </c>
      <c r="B26" s="130" t="s">
        <v>122</v>
      </c>
      <c r="C26" s="23">
        <v>327181.08</v>
      </c>
      <c r="D26" s="23">
        <v>327181.08</v>
      </c>
      <c r="E26" s="23">
        <v>327181.08</v>
      </c>
      <c r="F26" s="23"/>
      <c r="G26" s="23"/>
    </row>
    <row r="27" ht="18" customHeight="1" spans="1:7">
      <c r="A27" s="131" t="s">
        <v>123</v>
      </c>
      <c r="B27" s="131" t="s">
        <v>124</v>
      </c>
      <c r="C27" s="23">
        <v>327181.08</v>
      </c>
      <c r="D27" s="23">
        <v>327181.08</v>
      </c>
      <c r="E27" s="23">
        <v>327181.08</v>
      </c>
      <c r="F27" s="23"/>
      <c r="G27" s="23"/>
    </row>
    <row r="28" ht="18" customHeight="1" spans="1:7">
      <c r="A28" s="34" t="s">
        <v>125</v>
      </c>
      <c r="B28" s="34" t="s">
        <v>126</v>
      </c>
      <c r="C28" s="23">
        <v>5385591.8</v>
      </c>
      <c r="D28" s="23">
        <v>3331241.8</v>
      </c>
      <c r="E28" s="23">
        <v>3037585</v>
      </c>
      <c r="F28" s="23">
        <v>293656.8</v>
      </c>
      <c r="G28" s="23">
        <v>2054350</v>
      </c>
    </row>
    <row r="29" ht="18" customHeight="1" spans="1:7">
      <c r="A29" s="130" t="s">
        <v>127</v>
      </c>
      <c r="B29" s="130" t="s">
        <v>128</v>
      </c>
      <c r="C29" s="23">
        <v>4425591.8</v>
      </c>
      <c r="D29" s="23">
        <v>3331241.8</v>
      </c>
      <c r="E29" s="23">
        <v>3037585</v>
      </c>
      <c r="F29" s="23">
        <v>293656.8</v>
      </c>
      <c r="G29" s="23">
        <v>1094350</v>
      </c>
    </row>
    <row r="30" ht="18" customHeight="1" spans="1:7">
      <c r="A30" s="131" t="s">
        <v>129</v>
      </c>
      <c r="B30" s="131" t="s">
        <v>130</v>
      </c>
      <c r="C30" s="23">
        <v>2670612.28</v>
      </c>
      <c r="D30" s="23">
        <v>2670612.28</v>
      </c>
      <c r="E30" s="23">
        <v>2407417</v>
      </c>
      <c r="F30" s="23">
        <v>263195.28</v>
      </c>
      <c r="G30" s="23"/>
    </row>
    <row r="31" ht="18" customHeight="1" spans="1:7">
      <c r="A31" s="131" t="s">
        <v>131</v>
      </c>
      <c r="B31" s="131" t="s">
        <v>132</v>
      </c>
      <c r="C31" s="23">
        <v>1010176</v>
      </c>
      <c r="D31" s="23">
        <v>10176</v>
      </c>
      <c r="E31" s="23">
        <v>10176</v>
      </c>
      <c r="F31" s="23"/>
      <c r="G31" s="23">
        <v>1000000</v>
      </c>
    </row>
    <row r="32" ht="18" customHeight="1" spans="1:7">
      <c r="A32" s="131" t="s">
        <v>133</v>
      </c>
      <c r="B32" s="131" t="s">
        <v>134</v>
      </c>
      <c r="C32" s="23">
        <v>94350</v>
      </c>
      <c r="D32" s="23"/>
      <c r="E32" s="23"/>
      <c r="F32" s="23"/>
      <c r="G32" s="23">
        <v>94350</v>
      </c>
    </row>
    <row r="33" ht="18" customHeight="1" spans="1:7">
      <c r="A33" s="131" t="s">
        <v>135</v>
      </c>
      <c r="B33" s="131" t="s">
        <v>136</v>
      </c>
      <c r="C33" s="23">
        <v>650453.52</v>
      </c>
      <c r="D33" s="23">
        <v>650453.52</v>
      </c>
      <c r="E33" s="23">
        <v>619992</v>
      </c>
      <c r="F33" s="23">
        <v>30461.52</v>
      </c>
      <c r="G33" s="23"/>
    </row>
    <row r="34" ht="18" customHeight="1" spans="1:7">
      <c r="A34" s="130" t="s">
        <v>137</v>
      </c>
      <c r="B34" s="130" t="s">
        <v>138</v>
      </c>
      <c r="C34" s="23">
        <v>260000</v>
      </c>
      <c r="D34" s="23"/>
      <c r="E34" s="23"/>
      <c r="F34" s="23"/>
      <c r="G34" s="23">
        <v>260000</v>
      </c>
    </row>
    <row r="35" ht="18" customHeight="1" spans="1:7">
      <c r="A35" s="131" t="s">
        <v>139</v>
      </c>
      <c r="B35" s="131" t="s">
        <v>140</v>
      </c>
      <c r="C35" s="23">
        <v>260000</v>
      </c>
      <c r="D35" s="23"/>
      <c r="E35" s="23"/>
      <c r="F35" s="23"/>
      <c r="G35" s="23">
        <v>260000</v>
      </c>
    </row>
    <row r="36" ht="18" customHeight="1" spans="1:7">
      <c r="A36" s="130" t="s">
        <v>141</v>
      </c>
      <c r="B36" s="130" t="s">
        <v>142</v>
      </c>
      <c r="C36" s="23">
        <v>700000</v>
      </c>
      <c r="D36" s="23"/>
      <c r="E36" s="23"/>
      <c r="F36" s="23"/>
      <c r="G36" s="23">
        <v>700000</v>
      </c>
    </row>
    <row r="37" ht="18" customHeight="1" spans="1:7">
      <c r="A37" s="131" t="s">
        <v>143</v>
      </c>
      <c r="B37" s="131" t="s">
        <v>142</v>
      </c>
      <c r="C37" s="23">
        <v>700000</v>
      </c>
      <c r="D37" s="23"/>
      <c r="E37" s="23"/>
      <c r="F37" s="23"/>
      <c r="G37" s="23">
        <v>700000</v>
      </c>
    </row>
    <row r="38" ht="18" customHeight="1" spans="1:7">
      <c r="A38" s="168" t="s">
        <v>144</v>
      </c>
      <c r="B38" s="169" t="s">
        <v>144</v>
      </c>
      <c r="C38" s="23">
        <v>6604393.86</v>
      </c>
      <c r="D38" s="23">
        <v>4550043.86</v>
      </c>
      <c r="E38" s="23">
        <v>4218987.06</v>
      </c>
      <c r="F38" s="23">
        <v>331056.8</v>
      </c>
      <c r="G38" s="23">
        <v>2054350</v>
      </c>
    </row>
  </sheetData>
  <mergeCells count="7">
    <mergeCell ref="A2:G2"/>
    <mergeCell ref="A3:E3"/>
    <mergeCell ref="A4:B4"/>
    <mergeCell ref="D4:F4"/>
    <mergeCell ref="A38:B38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H19" sqref="H1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51"/>
      <c r="B1" s="152"/>
      <c r="C1" s="153"/>
      <c r="D1" s="74"/>
      <c r="G1" s="99" t="s">
        <v>192</v>
      </c>
    </row>
    <row r="2" ht="39" customHeight="1" spans="1:7">
      <c r="A2" s="140" t="str">
        <f>"2025"&amp;"年“三公”经费支出预算表"</f>
        <v>2025年“三公”经费支出预算表</v>
      </c>
      <c r="B2" s="63"/>
      <c r="C2" s="63"/>
      <c r="D2" s="63"/>
      <c r="E2" s="63"/>
      <c r="F2" s="63"/>
      <c r="G2" s="63"/>
    </row>
    <row r="3" ht="18.75" customHeight="1" spans="1:7">
      <c r="A3" s="41" t="str">
        <f>"单位名称："&amp;"双江拉祜族佤族布朗族傣族自治县应急管理局"</f>
        <v>单位名称：双江拉祜族佤族布朗族傣族自治县应急管理局</v>
      </c>
      <c r="B3" s="152"/>
      <c r="C3" s="153"/>
      <c r="D3" s="74"/>
      <c r="E3" s="30"/>
      <c r="G3" s="99" t="s">
        <v>193</v>
      </c>
    </row>
    <row r="4" ht="18.75" customHeight="1" spans="1:7">
      <c r="A4" s="10" t="s">
        <v>194</v>
      </c>
      <c r="B4" s="10" t="s">
        <v>195</v>
      </c>
      <c r="C4" s="31" t="s">
        <v>196</v>
      </c>
      <c r="D4" s="12" t="s">
        <v>197</v>
      </c>
      <c r="E4" s="13"/>
      <c r="F4" s="14"/>
      <c r="G4" s="31" t="s">
        <v>198</v>
      </c>
    </row>
    <row r="5" ht="18.75" customHeight="1" spans="1:7">
      <c r="A5" s="17"/>
      <c r="B5" s="154"/>
      <c r="C5" s="33"/>
      <c r="D5" s="78" t="s">
        <v>58</v>
      </c>
      <c r="E5" s="78" t="s">
        <v>199</v>
      </c>
      <c r="F5" s="78" t="s">
        <v>200</v>
      </c>
      <c r="G5" s="33"/>
    </row>
    <row r="6" ht="18.75" customHeight="1" spans="1:7">
      <c r="A6" s="155" t="s">
        <v>56</v>
      </c>
      <c r="B6" s="156">
        <v>1</v>
      </c>
      <c r="C6" s="157">
        <v>2</v>
      </c>
      <c r="D6" s="158">
        <v>3</v>
      </c>
      <c r="E6" s="158">
        <v>4</v>
      </c>
      <c r="F6" s="158">
        <v>5</v>
      </c>
      <c r="G6" s="157">
        <v>6</v>
      </c>
    </row>
    <row r="7" ht="18.75" customHeight="1" spans="1:7">
      <c r="A7" s="155" t="s">
        <v>56</v>
      </c>
      <c r="B7" s="159">
        <v>73000</v>
      </c>
      <c r="C7" s="159"/>
      <c r="D7" s="159">
        <v>68000</v>
      </c>
      <c r="E7" s="159"/>
      <c r="F7" s="159">
        <v>68000</v>
      </c>
      <c r="G7" s="159">
        <v>5000</v>
      </c>
    </row>
    <row r="8" ht="18.75" customHeight="1" spans="1:7">
      <c r="A8" s="160" t="s">
        <v>201</v>
      </c>
      <c r="B8" s="159"/>
      <c r="C8" s="159"/>
      <c r="D8" s="159"/>
      <c r="E8" s="159"/>
      <c r="F8" s="159"/>
      <c r="G8" s="159"/>
    </row>
    <row r="9" ht="18.75" customHeight="1" spans="1:7">
      <c r="A9" s="160" t="s">
        <v>202</v>
      </c>
      <c r="B9" s="159">
        <v>73000</v>
      </c>
      <c r="C9" s="159"/>
      <c r="D9" s="159">
        <v>68000</v>
      </c>
      <c r="E9" s="159"/>
      <c r="F9" s="159">
        <v>68000</v>
      </c>
      <c r="G9" s="159">
        <v>5000</v>
      </c>
    </row>
    <row r="10" ht="18.75" customHeight="1" spans="1:7">
      <c r="A10" s="160" t="s">
        <v>203</v>
      </c>
      <c r="B10" s="159"/>
      <c r="C10" s="159"/>
      <c r="D10" s="159"/>
      <c r="E10" s="159"/>
      <c r="F10" s="159"/>
      <c r="G10" s="159"/>
    </row>
    <row r="11" ht="18.75" customHeight="1" spans="1:7">
      <c r="A11" s="160" t="s">
        <v>204</v>
      </c>
      <c r="B11" s="159"/>
      <c r="C11" s="159"/>
      <c r="D11" s="159"/>
      <c r="E11" s="159"/>
      <c r="F11" s="159"/>
      <c r="G11" s="159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workbookViewId="0">
      <selection activeCell="A3" sqref="A3:G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8"/>
      <c r="D1" s="139"/>
      <c r="E1" s="139"/>
      <c r="F1" s="139"/>
      <c r="G1" s="139"/>
      <c r="H1" s="79"/>
      <c r="I1" s="79"/>
      <c r="J1" s="79"/>
      <c r="K1" s="79"/>
      <c r="L1" s="79"/>
      <c r="M1" s="79"/>
      <c r="N1" s="30"/>
      <c r="O1" s="30"/>
      <c r="P1" s="30"/>
      <c r="Q1" s="79"/>
      <c r="U1" s="138"/>
      <c r="W1" s="38" t="s">
        <v>205</v>
      </c>
    </row>
    <row r="2" ht="39.75" customHeight="1" spans="1:23">
      <c r="A2" s="140" t="str">
        <f>"2025"&amp;"年部门基本支出预算表"</f>
        <v>2025年部门基本支出预算表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"/>
      <c r="O2" s="6"/>
      <c r="P2" s="6"/>
      <c r="Q2" s="63"/>
      <c r="R2" s="63"/>
      <c r="S2" s="63"/>
      <c r="T2" s="63"/>
      <c r="U2" s="63"/>
      <c r="V2" s="63"/>
      <c r="W2" s="63"/>
    </row>
    <row r="3" ht="18.75" customHeight="1" spans="1:23">
      <c r="A3" s="7" t="str">
        <f>"单位名称："&amp;"双江拉祜族佤族布朗族傣族自治县应急管理局"</f>
        <v>单位名称：双江拉祜族佤族布朗族傣族自治县应急管理局</v>
      </c>
      <c r="B3" s="141"/>
      <c r="C3" s="141"/>
      <c r="D3" s="141"/>
      <c r="E3" s="141"/>
      <c r="F3" s="141"/>
      <c r="G3" s="141"/>
      <c r="H3" s="83"/>
      <c r="I3" s="83"/>
      <c r="J3" s="83"/>
      <c r="K3" s="83"/>
      <c r="L3" s="83"/>
      <c r="M3" s="83"/>
      <c r="N3" s="105"/>
      <c r="O3" s="105"/>
      <c r="P3" s="105"/>
      <c r="Q3" s="83"/>
      <c r="U3" s="138"/>
      <c r="W3" s="38" t="s">
        <v>193</v>
      </c>
    </row>
    <row r="4" ht="18" customHeight="1" spans="1:23">
      <c r="A4" s="10" t="s">
        <v>206</v>
      </c>
      <c r="B4" s="10" t="s">
        <v>207</v>
      </c>
      <c r="C4" s="10" t="s">
        <v>208</v>
      </c>
      <c r="D4" s="10" t="s">
        <v>209</v>
      </c>
      <c r="E4" s="10" t="s">
        <v>210</v>
      </c>
      <c r="F4" s="10" t="s">
        <v>211</v>
      </c>
      <c r="G4" s="10" t="s">
        <v>212</v>
      </c>
      <c r="H4" s="142" t="s">
        <v>213</v>
      </c>
      <c r="I4" s="76" t="s">
        <v>213</v>
      </c>
      <c r="J4" s="76"/>
      <c r="K4" s="76"/>
      <c r="L4" s="76"/>
      <c r="M4" s="76"/>
      <c r="N4" s="13"/>
      <c r="O4" s="13"/>
      <c r="P4" s="13"/>
      <c r="Q4" s="86" t="s">
        <v>62</v>
      </c>
      <c r="R4" s="76" t="s">
        <v>79</v>
      </c>
      <c r="S4" s="76"/>
      <c r="T4" s="76"/>
      <c r="U4" s="76"/>
      <c r="V4" s="76"/>
      <c r="W4" s="148"/>
    </row>
    <row r="5" ht="18" customHeight="1" spans="1:23">
      <c r="A5" s="15"/>
      <c r="B5" s="137"/>
      <c r="C5" s="15"/>
      <c r="D5" s="15"/>
      <c r="E5" s="15"/>
      <c r="F5" s="15"/>
      <c r="G5" s="15"/>
      <c r="H5" s="119" t="s">
        <v>214</v>
      </c>
      <c r="I5" s="142" t="s">
        <v>59</v>
      </c>
      <c r="J5" s="76"/>
      <c r="K5" s="76"/>
      <c r="L5" s="76"/>
      <c r="M5" s="148"/>
      <c r="N5" s="12" t="s">
        <v>215</v>
      </c>
      <c r="O5" s="13"/>
      <c r="P5" s="14"/>
      <c r="Q5" s="10" t="s">
        <v>62</v>
      </c>
      <c r="R5" s="142" t="s">
        <v>79</v>
      </c>
      <c r="S5" s="86" t="s">
        <v>65</v>
      </c>
      <c r="T5" s="76" t="s">
        <v>79</v>
      </c>
      <c r="U5" s="86" t="s">
        <v>67</v>
      </c>
      <c r="V5" s="86" t="s">
        <v>68</v>
      </c>
      <c r="W5" s="15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49" t="s">
        <v>216</v>
      </c>
      <c r="J6" s="10" t="s">
        <v>217</v>
      </c>
      <c r="K6" s="10" t="s">
        <v>218</v>
      </c>
      <c r="L6" s="10" t="s">
        <v>219</v>
      </c>
      <c r="M6" s="10" t="s">
        <v>220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221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22"/>
      <c r="B7" s="122"/>
      <c r="C7" s="122"/>
      <c r="D7" s="122"/>
      <c r="E7" s="122"/>
      <c r="F7" s="122"/>
      <c r="G7" s="122"/>
      <c r="H7" s="122"/>
      <c r="I7" s="104"/>
      <c r="J7" s="17" t="s">
        <v>222</v>
      </c>
      <c r="K7" s="17" t="s">
        <v>218</v>
      </c>
      <c r="L7" s="17" t="s">
        <v>219</v>
      </c>
      <c r="M7" s="17" t="s">
        <v>220</v>
      </c>
      <c r="N7" s="17" t="s">
        <v>218</v>
      </c>
      <c r="O7" s="17" t="s">
        <v>219</v>
      </c>
      <c r="P7" s="17" t="s">
        <v>220</v>
      </c>
      <c r="Q7" s="17" t="s">
        <v>62</v>
      </c>
      <c r="R7" s="17" t="s">
        <v>58</v>
      </c>
      <c r="S7" s="17" t="s">
        <v>65</v>
      </c>
      <c r="T7" s="17" t="s">
        <v>221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</row>
    <row r="9" ht="21" customHeight="1" spans="1:23">
      <c r="A9" s="144" t="s">
        <v>71</v>
      </c>
      <c r="B9" s="144"/>
      <c r="C9" s="144"/>
      <c r="D9" s="144"/>
      <c r="E9" s="144"/>
      <c r="F9" s="144"/>
      <c r="G9" s="144"/>
      <c r="H9" s="23">
        <v>4550043.86</v>
      </c>
      <c r="I9" s="23">
        <v>4550043.86</v>
      </c>
      <c r="J9" s="23"/>
      <c r="K9" s="23"/>
      <c r="L9" s="23">
        <v>4550043.86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5" t="s">
        <v>71</v>
      </c>
      <c r="B10" s="21"/>
      <c r="C10" s="21"/>
      <c r="D10" s="21"/>
      <c r="E10" s="21"/>
      <c r="F10" s="21"/>
      <c r="G10" s="21"/>
      <c r="H10" s="23">
        <v>4550043.86</v>
      </c>
      <c r="I10" s="23">
        <v>4550043.86</v>
      </c>
      <c r="J10" s="23"/>
      <c r="K10" s="23"/>
      <c r="L10" s="23">
        <v>4550043.86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223</v>
      </c>
      <c r="C11" s="21" t="s">
        <v>224</v>
      </c>
      <c r="D11" s="21" t="s">
        <v>129</v>
      </c>
      <c r="E11" s="21" t="s">
        <v>130</v>
      </c>
      <c r="F11" s="21" t="s">
        <v>225</v>
      </c>
      <c r="G11" s="21" t="s">
        <v>226</v>
      </c>
      <c r="H11" s="23">
        <v>760764</v>
      </c>
      <c r="I11" s="23">
        <v>760764</v>
      </c>
      <c r="J11" s="23"/>
      <c r="K11" s="23"/>
      <c r="L11" s="23">
        <v>760764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227</v>
      </c>
      <c r="C12" s="21" t="s">
        <v>228</v>
      </c>
      <c r="D12" s="21" t="s">
        <v>135</v>
      </c>
      <c r="E12" s="21" t="s">
        <v>136</v>
      </c>
      <c r="F12" s="21" t="s">
        <v>225</v>
      </c>
      <c r="G12" s="21" t="s">
        <v>226</v>
      </c>
      <c r="H12" s="23">
        <v>221076</v>
      </c>
      <c r="I12" s="23">
        <v>221076</v>
      </c>
      <c r="J12" s="23"/>
      <c r="K12" s="23"/>
      <c r="L12" s="23">
        <v>221076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223</v>
      </c>
      <c r="C13" s="21" t="s">
        <v>224</v>
      </c>
      <c r="D13" s="21" t="s">
        <v>129</v>
      </c>
      <c r="E13" s="21" t="s">
        <v>130</v>
      </c>
      <c r="F13" s="21" t="s">
        <v>229</v>
      </c>
      <c r="G13" s="21" t="s">
        <v>230</v>
      </c>
      <c r="H13" s="23">
        <v>1269276</v>
      </c>
      <c r="I13" s="23">
        <v>1269276</v>
      </c>
      <c r="J13" s="23"/>
      <c r="K13" s="23"/>
      <c r="L13" s="23">
        <v>1269276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227</v>
      </c>
      <c r="C14" s="21" t="s">
        <v>228</v>
      </c>
      <c r="D14" s="21" t="s">
        <v>135</v>
      </c>
      <c r="E14" s="21" t="s">
        <v>136</v>
      </c>
      <c r="F14" s="21" t="s">
        <v>229</v>
      </c>
      <c r="G14" s="21" t="s">
        <v>230</v>
      </c>
      <c r="H14" s="23">
        <v>46380</v>
      </c>
      <c r="I14" s="23">
        <v>46380</v>
      </c>
      <c r="J14" s="23"/>
      <c r="K14" s="23"/>
      <c r="L14" s="23">
        <v>46380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231</v>
      </c>
      <c r="C15" s="21" t="s">
        <v>232</v>
      </c>
      <c r="D15" s="21" t="s">
        <v>129</v>
      </c>
      <c r="E15" s="21" t="s">
        <v>130</v>
      </c>
      <c r="F15" s="21" t="s">
        <v>233</v>
      </c>
      <c r="G15" s="21" t="s">
        <v>234</v>
      </c>
      <c r="H15" s="23">
        <v>313980</v>
      </c>
      <c r="I15" s="23">
        <v>313980</v>
      </c>
      <c r="J15" s="23"/>
      <c r="K15" s="23"/>
      <c r="L15" s="23">
        <v>313980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223</v>
      </c>
      <c r="C16" s="21" t="s">
        <v>224</v>
      </c>
      <c r="D16" s="21" t="s">
        <v>129</v>
      </c>
      <c r="E16" s="21" t="s">
        <v>130</v>
      </c>
      <c r="F16" s="21" t="s">
        <v>233</v>
      </c>
      <c r="G16" s="21" t="s">
        <v>234</v>
      </c>
      <c r="H16" s="23">
        <v>63397</v>
      </c>
      <c r="I16" s="23">
        <v>63397</v>
      </c>
      <c r="J16" s="23"/>
      <c r="K16" s="23"/>
      <c r="L16" s="23">
        <v>63397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227</v>
      </c>
      <c r="C17" s="21" t="s">
        <v>228</v>
      </c>
      <c r="D17" s="21" t="s">
        <v>135</v>
      </c>
      <c r="E17" s="21" t="s">
        <v>136</v>
      </c>
      <c r="F17" s="21" t="s">
        <v>235</v>
      </c>
      <c r="G17" s="21" t="s">
        <v>236</v>
      </c>
      <c r="H17" s="23">
        <v>168456</v>
      </c>
      <c r="I17" s="23">
        <v>168456</v>
      </c>
      <c r="J17" s="23"/>
      <c r="K17" s="23"/>
      <c r="L17" s="23">
        <v>168456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227</v>
      </c>
      <c r="C18" s="21" t="s">
        <v>228</v>
      </c>
      <c r="D18" s="21" t="s">
        <v>135</v>
      </c>
      <c r="E18" s="21" t="s">
        <v>136</v>
      </c>
      <c r="F18" s="21" t="s">
        <v>235</v>
      </c>
      <c r="G18" s="21" t="s">
        <v>236</v>
      </c>
      <c r="H18" s="23">
        <v>76080</v>
      </c>
      <c r="I18" s="23">
        <v>76080</v>
      </c>
      <c r="J18" s="23"/>
      <c r="K18" s="23"/>
      <c r="L18" s="23">
        <v>76080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237</v>
      </c>
      <c r="C19" s="21" t="s">
        <v>238</v>
      </c>
      <c r="D19" s="21" t="s">
        <v>135</v>
      </c>
      <c r="E19" s="21" t="s">
        <v>136</v>
      </c>
      <c r="F19" s="21" t="s">
        <v>235</v>
      </c>
      <c r="G19" s="21" t="s">
        <v>236</v>
      </c>
      <c r="H19" s="23">
        <v>108000</v>
      </c>
      <c r="I19" s="23">
        <v>108000</v>
      </c>
      <c r="J19" s="23"/>
      <c r="K19" s="23"/>
      <c r="L19" s="23">
        <v>108000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239</v>
      </c>
      <c r="C20" s="21" t="s">
        <v>240</v>
      </c>
      <c r="D20" s="21" t="s">
        <v>96</v>
      </c>
      <c r="E20" s="21" t="s">
        <v>97</v>
      </c>
      <c r="F20" s="21" t="s">
        <v>241</v>
      </c>
      <c r="G20" s="21" t="s">
        <v>242</v>
      </c>
      <c r="H20" s="23">
        <v>436241.44</v>
      </c>
      <c r="I20" s="23">
        <v>436241.44</v>
      </c>
      <c r="J20" s="23"/>
      <c r="K20" s="23"/>
      <c r="L20" s="23">
        <v>436241.44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239</v>
      </c>
      <c r="C21" s="21" t="s">
        <v>240</v>
      </c>
      <c r="D21" s="21" t="s">
        <v>243</v>
      </c>
      <c r="E21" s="21" t="s">
        <v>244</v>
      </c>
      <c r="F21" s="21" t="s">
        <v>245</v>
      </c>
      <c r="G21" s="21" t="s">
        <v>246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239</v>
      </c>
      <c r="C22" s="21" t="s">
        <v>240</v>
      </c>
      <c r="D22" s="21" t="s">
        <v>113</v>
      </c>
      <c r="E22" s="21" t="s">
        <v>114</v>
      </c>
      <c r="F22" s="21" t="s">
        <v>247</v>
      </c>
      <c r="G22" s="21" t="s">
        <v>248</v>
      </c>
      <c r="H22" s="23">
        <v>36351.43</v>
      </c>
      <c r="I22" s="23">
        <v>36351.43</v>
      </c>
      <c r="J22" s="23"/>
      <c r="K22" s="23"/>
      <c r="L22" s="23">
        <v>36351.43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239</v>
      </c>
      <c r="C23" s="21" t="s">
        <v>240</v>
      </c>
      <c r="D23" s="21" t="s">
        <v>111</v>
      </c>
      <c r="E23" s="21" t="s">
        <v>112</v>
      </c>
      <c r="F23" s="21" t="s">
        <v>247</v>
      </c>
      <c r="G23" s="21" t="s">
        <v>248</v>
      </c>
      <c r="H23" s="23">
        <v>134938.13</v>
      </c>
      <c r="I23" s="23">
        <v>134938.13</v>
      </c>
      <c r="J23" s="23"/>
      <c r="K23" s="23"/>
      <c r="L23" s="23">
        <v>134938.13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239</v>
      </c>
      <c r="C24" s="21" t="s">
        <v>240</v>
      </c>
      <c r="D24" s="21" t="s">
        <v>115</v>
      </c>
      <c r="E24" s="21" t="s">
        <v>116</v>
      </c>
      <c r="F24" s="21" t="s">
        <v>249</v>
      </c>
      <c r="G24" s="21" t="s">
        <v>250</v>
      </c>
      <c r="H24" s="23">
        <v>9800</v>
      </c>
      <c r="I24" s="23">
        <v>9800</v>
      </c>
      <c r="J24" s="23"/>
      <c r="K24" s="23"/>
      <c r="L24" s="23">
        <v>9800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239</v>
      </c>
      <c r="C25" s="21" t="s">
        <v>240</v>
      </c>
      <c r="D25" s="21" t="s">
        <v>115</v>
      </c>
      <c r="E25" s="21" t="s">
        <v>116</v>
      </c>
      <c r="F25" s="21" t="s">
        <v>249</v>
      </c>
      <c r="G25" s="21" t="s">
        <v>250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239</v>
      </c>
      <c r="C26" s="21" t="s">
        <v>240</v>
      </c>
      <c r="D26" s="21" t="s">
        <v>106</v>
      </c>
      <c r="E26" s="21" t="s">
        <v>105</v>
      </c>
      <c r="F26" s="21" t="s">
        <v>251</v>
      </c>
      <c r="G26" s="21" t="s">
        <v>252</v>
      </c>
      <c r="H26" s="23">
        <v>4202.52</v>
      </c>
      <c r="I26" s="23">
        <v>4202.52</v>
      </c>
      <c r="J26" s="23"/>
      <c r="K26" s="23"/>
      <c r="L26" s="23">
        <v>4202.52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239</v>
      </c>
      <c r="C27" s="21" t="s">
        <v>240</v>
      </c>
      <c r="D27" s="21" t="s">
        <v>117</v>
      </c>
      <c r="E27" s="21" t="s">
        <v>118</v>
      </c>
      <c r="F27" s="21" t="s">
        <v>251</v>
      </c>
      <c r="G27" s="21" t="s">
        <v>252</v>
      </c>
      <c r="H27" s="23">
        <v>5244</v>
      </c>
      <c r="I27" s="23">
        <v>5244</v>
      </c>
      <c r="J27" s="23"/>
      <c r="K27" s="23"/>
      <c r="L27" s="23">
        <v>5244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239</v>
      </c>
      <c r="C28" s="21" t="s">
        <v>240</v>
      </c>
      <c r="D28" s="21" t="s">
        <v>117</v>
      </c>
      <c r="E28" s="21" t="s">
        <v>118</v>
      </c>
      <c r="F28" s="21" t="s">
        <v>251</v>
      </c>
      <c r="G28" s="21" t="s">
        <v>252</v>
      </c>
      <c r="H28" s="23">
        <v>1320</v>
      </c>
      <c r="I28" s="23">
        <v>1320</v>
      </c>
      <c r="J28" s="23"/>
      <c r="K28" s="23"/>
      <c r="L28" s="23">
        <v>1320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239</v>
      </c>
      <c r="C29" s="21" t="s">
        <v>240</v>
      </c>
      <c r="D29" s="21" t="s">
        <v>117</v>
      </c>
      <c r="E29" s="21" t="s">
        <v>118</v>
      </c>
      <c r="F29" s="21" t="s">
        <v>251</v>
      </c>
      <c r="G29" s="21" t="s">
        <v>252</v>
      </c>
      <c r="H29" s="23">
        <v>4825.06</v>
      </c>
      <c r="I29" s="23">
        <v>4825.06</v>
      </c>
      <c r="J29" s="23"/>
      <c r="K29" s="23"/>
      <c r="L29" s="23">
        <v>4825.06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253</v>
      </c>
      <c r="C30" s="21" t="s">
        <v>124</v>
      </c>
      <c r="D30" s="21" t="s">
        <v>123</v>
      </c>
      <c r="E30" s="21" t="s">
        <v>124</v>
      </c>
      <c r="F30" s="21" t="s">
        <v>254</v>
      </c>
      <c r="G30" s="21" t="s">
        <v>124</v>
      </c>
      <c r="H30" s="23">
        <v>327181.08</v>
      </c>
      <c r="I30" s="23">
        <v>327181.08</v>
      </c>
      <c r="J30" s="23"/>
      <c r="K30" s="23"/>
      <c r="L30" s="23">
        <v>327181.08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255</v>
      </c>
      <c r="C31" s="21" t="s">
        <v>256</v>
      </c>
      <c r="D31" s="21" t="s">
        <v>89</v>
      </c>
      <c r="E31" s="21" t="s">
        <v>88</v>
      </c>
      <c r="F31" s="21" t="s">
        <v>257</v>
      </c>
      <c r="G31" s="21" t="s">
        <v>258</v>
      </c>
      <c r="H31" s="23">
        <v>211298.4</v>
      </c>
      <c r="I31" s="23">
        <v>211298.4</v>
      </c>
      <c r="J31" s="23"/>
      <c r="K31" s="23"/>
      <c r="L31" s="23">
        <v>211298.4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255</v>
      </c>
      <c r="C32" s="21" t="s">
        <v>256</v>
      </c>
      <c r="D32" s="21" t="s">
        <v>131</v>
      </c>
      <c r="E32" s="21" t="s">
        <v>132</v>
      </c>
      <c r="F32" s="21" t="s">
        <v>257</v>
      </c>
      <c r="G32" s="21" t="s">
        <v>258</v>
      </c>
      <c r="H32" s="23">
        <v>10176</v>
      </c>
      <c r="I32" s="23">
        <v>10176</v>
      </c>
      <c r="J32" s="23"/>
      <c r="K32" s="23"/>
      <c r="L32" s="23">
        <v>10176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259</v>
      </c>
      <c r="C33" s="21" t="s">
        <v>198</v>
      </c>
      <c r="D33" s="21" t="s">
        <v>129</v>
      </c>
      <c r="E33" s="21" t="s">
        <v>130</v>
      </c>
      <c r="F33" s="21" t="s">
        <v>260</v>
      </c>
      <c r="G33" s="21" t="s">
        <v>198</v>
      </c>
      <c r="H33" s="23">
        <v>5000</v>
      </c>
      <c r="I33" s="23">
        <v>5000</v>
      </c>
      <c r="J33" s="23"/>
      <c r="K33" s="23"/>
      <c r="L33" s="23">
        <v>5000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261</v>
      </c>
      <c r="C34" s="21" t="s">
        <v>262</v>
      </c>
      <c r="D34" s="21" t="s">
        <v>129</v>
      </c>
      <c r="E34" s="21" t="s">
        <v>130</v>
      </c>
      <c r="F34" s="21" t="s">
        <v>263</v>
      </c>
      <c r="G34" s="21" t="s">
        <v>264</v>
      </c>
      <c r="H34" s="23">
        <v>10000</v>
      </c>
      <c r="I34" s="23">
        <v>10000</v>
      </c>
      <c r="J34" s="23"/>
      <c r="K34" s="23"/>
      <c r="L34" s="23">
        <v>10000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261</v>
      </c>
      <c r="C35" s="21" t="s">
        <v>262</v>
      </c>
      <c r="D35" s="21" t="s">
        <v>129</v>
      </c>
      <c r="E35" s="21" t="s">
        <v>130</v>
      </c>
      <c r="F35" s="21" t="s">
        <v>265</v>
      </c>
      <c r="G35" s="21" t="s">
        <v>266</v>
      </c>
      <c r="H35" s="23">
        <v>58780</v>
      </c>
      <c r="I35" s="23">
        <v>58780</v>
      </c>
      <c r="J35" s="23"/>
      <c r="K35" s="23"/>
      <c r="L35" s="23">
        <v>58780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261</v>
      </c>
      <c r="C36" s="21" t="s">
        <v>262</v>
      </c>
      <c r="D36" s="21" t="s">
        <v>135</v>
      </c>
      <c r="E36" s="21" t="s">
        <v>136</v>
      </c>
      <c r="F36" s="21" t="s">
        <v>265</v>
      </c>
      <c r="G36" s="21" t="s">
        <v>266</v>
      </c>
      <c r="H36" s="23">
        <v>26040</v>
      </c>
      <c r="I36" s="23">
        <v>26040</v>
      </c>
      <c r="J36" s="23"/>
      <c r="K36" s="23"/>
      <c r="L36" s="23">
        <v>26040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5"/>
      <c r="B37" s="21" t="s">
        <v>267</v>
      </c>
      <c r="C37" s="21" t="s">
        <v>268</v>
      </c>
      <c r="D37" s="21" t="s">
        <v>98</v>
      </c>
      <c r="E37" s="21" t="s">
        <v>99</v>
      </c>
      <c r="F37" s="21" t="s">
        <v>269</v>
      </c>
      <c r="G37" s="21" t="s">
        <v>270</v>
      </c>
      <c r="H37" s="23">
        <v>2000</v>
      </c>
      <c r="I37" s="23">
        <v>2000</v>
      </c>
      <c r="J37" s="23"/>
      <c r="K37" s="23"/>
      <c r="L37" s="23">
        <v>2000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5"/>
      <c r="B38" s="21" t="s">
        <v>271</v>
      </c>
      <c r="C38" s="21" t="s">
        <v>272</v>
      </c>
      <c r="D38" s="21" t="s">
        <v>129</v>
      </c>
      <c r="E38" s="21" t="s">
        <v>130</v>
      </c>
      <c r="F38" s="21" t="s">
        <v>273</v>
      </c>
      <c r="G38" s="21" t="s">
        <v>272</v>
      </c>
      <c r="H38" s="23">
        <v>15215.28</v>
      </c>
      <c r="I38" s="23">
        <v>15215.28</v>
      </c>
      <c r="J38" s="23"/>
      <c r="K38" s="23"/>
      <c r="L38" s="23">
        <v>15215.28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5"/>
      <c r="B39" s="21" t="s">
        <v>271</v>
      </c>
      <c r="C39" s="21" t="s">
        <v>272</v>
      </c>
      <c r="D39" s="21" t="s">
        <v>135</v>
      </c>
      <c r="E39" s="21" t="s">
        <v>136</v>
      </c>
      <c r="F39" s="21" t="s">
        <v>273</v>
      </c>
      <c r="G39" s="21" t="s">
        <v>272</v>
      </c>
      <c r="H39" s="23">
        <v>4421.52</v>
      </c>
      <c r="I39" s="23">
        <v>4421.52</v>
      </c>
      <c r="J39" s="23"/>
      <c r="K39" s="23"/>
      <c r="L39" s="23">
        <v>4421.52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5"/>
      <c r="B40" s="21" t="s">
        <v>274</v>
      </c>
      <c r="C40" s="21" t="s">
        <v>275</v>
      </c>
      <c r="D40" s="21" t="s">
        <v>129</v>
      </c>
      <c r="E40" s="21" t="s">
        <v>130</v>
      </c>
      <c r="F40" s="21" t="s">
        <v>276</v>
      </c>
      <c r="G40" s="21" t="s">
        <v>275</v>
      </c>
      <c r="H40" s="23">
        <v>17000</v>
      </c>
      <c r="I40" s="23">
        <v>17000</v>
      </c>
      <c r="J40" s="23"/>
      <c r="K40" s="23"/>
      <c r="L40" s="23">
        <v>17000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5"/>
      <c r="B41" s="21" t="s">
        <v>277</v>
      </c>
      <c r="C41" s="21" t="s">
        <v>278</v>
      </c>
      <c r="D41" s="21" t="s">
        <v>129</v>
      </c>
      <c r="E41" s="21" t="s">
        <v>130</v>
      </c>
      <c r="F41" s="21" t="s">
        <v>279</v>
      </c>
      <c r="G41" s="21" t="s">
        <v>280</v>
      </c>
      <c r="H41" s="23">
        <v>157200</v>
      </c>
      <c r="I41" s="23">
        <v>157200</v>
      </c>
      <c r="J41" s="23"/>
      <c r="K41" s="23"/>
      <c r="L41" s="23">
        <v>157200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5"/>
      <c r="B42" s="21" t="s">
        <v>281</v>
      </c>
      <c r="C42" s="21" t="s">
        <v>282</v>
      </c>
      <c r="D42" s="21" t="s">
        <v>102</v>
      </c>
      <c r="E42" s="21" t="s">
        <v>103</v>
      </c>
      <c r="F42" s="21" t="s">
        <v>269</v>
      </c>
      <c r="G42" s="21" t="s">
        <v>270</v>
      </c>
      <c r="H42" s="23">
        <v>35400</v>
      </c>
      <c r="I42" s="23">
        <v>35400</v>
      </c>
      <c r="J42" s="23"/>
      <c r="K42" s="23"/>
      <c r="L42" s="23">
        <v>35400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5"/>
      <c r="B43" s="21" t="s">
        <v>283</v>
      </c>
      <c r="C43" s="21" t="s">
        <v>284</v>
      </c>
      <c r="D43" s="21" t="s">
        <v>94</v>
      </c>
      <c r="E43" s="21" t="s">
        <v>95</v>
      </c>
      <c r="F43" s="21" t="s">
        <v>285</v>
      </c>
      <c r="G43" s="21" t="s">
        <v>286</v>
      </c>
      <c r="H43" s="23">
        <v>10000</v>
      </c>
      <c r="I43" s="23">
        <v>10000</v>
      </c>
      <c r="J43" s="23"/>
      <c r="K43" s="23"/>
      <c r="L43" s="23">
        <v>10000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35" t="s">
        <v>144</v>
      </c>
      <c r="B44" s="146"/>
      <c r="C44" s="146"/>
      <c r="D44" s="146"/>
      <c r="E44" s="146"/>
      <c r="F44" s="146"/>
      <c r="G44" s="147"/>
      <c r="H44" s="23">
        <v>4550043.86</v>
      </c>
      <c r="I44" s="23">
        <v>4550043.86</v>
      </c>
      <c r="J44" s="23"/>
      <c r="K44" s="23"/>
      <c r="L44" s="23">
        <v>4550043.86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showZeros="0" workbookViewId="0">
      <selection activeCell="A3" sqref="A3:H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287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"单位名称："&amp;"双江拉祜族佤族布朗族傣族自治县应急管理局"</f>
        <v>单位名称：双江拉祜族佤族布朗族傣族自治县应急管理局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193</v>
      </c>
    </row>
    <row r="4" ht="18.75" customHeight="1" spans="1:23">
      <c r="A4" s="10" t="s">
        <v>288</v>
      </c>
      <c r="B4" s="11" t="s">
        <v>207</v>
      </c>
      <c r="C4" s="10" t="s">
        <v>208</v>
      </c>
      <c r="D4" s="10" t="s">
        <v>289</v>
      </c>
      <c r="E4" s="11" t="s">
        <v>209</v>
      </c>
      <c r="F4" s="11" t="s">
        <v>210</v>
      </c>
      <c r="G4" s="11" t="s">
        <v>290</v>
      </c>
      <c r="H4" s="11" t="s">
        <v>291</v>
      </c>
      <c r="I4" s="31" t="s">
        <v>56</v>
      </c>
      <c r="J4" s="12" t="s">
        <v>292</v>
      </c>
      <c r="K4" s="13"/>
      <c r="L4" s="13"/>
      <c r="M4" s="14"/>
      <c r="N4" s="12" t="s">
        <v>215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34" t="s">
        <v>59</v>
      </c>
      <c r="K5" s="13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221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36" t="s">
        <v>58</v>
      </c>
      <c r="K6" s="106"/>
      <c r="L6" s="32"/>
      <c r="M6" s="32"/>
      <c r="N6" s="32"/>
      <c r="O6" s="32"/>
      <c r="P6" s="32"/>
      <c r="Q6" s="32"/>
      <c r="R6" s="32"/>
      <c r="S6" s="137"/>
      <c r="T6" s="137"/>
      <c r="U6" s="137"/>
      <c r="V6" s="137"/>
      <c r="W6" s="137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58</v>
      </c>
      <c r="K7" s="46" t="s">
        <v>293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18.75" customHeight="1" spans="1:23">
      <c r="A9" s="21"/>
      <c r="B9" s="21"/>
      <c r="C9" s="21" t="s">
        <v>294</v>
      </c>
      <c r="D9" s="21"/>
      <c r="E9" s="21"/>
      <c r="F9" s="21"/>
      <c r="G9" s="21"/>
      <c r="H9" s="21"/>
      <c r="I9" s="23">
        <v>150000</v>
      </c>
      <c r="J9" s="23"/>
      <c r="K9" s="23"/>
      <c r="L9" s="23"/>
      <c r="M9" s="23"/>
      <c r="N9" s="23">
        <v>150000</v>
      </c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3" t="s">
        <v>295</v>
      </c>
      <c r="B10" s="133" t="s">
        <v>296</v>
      </c>
      <c r="C10" s="21" t="s">
        <v>294</v>
      </c>
      <c r="D10" s="133" t="s">
        <v>71</v>
      </c>
      <c r="E10" s="133" t="s">
        <v>139</v>
      </c>
      <c r="F10" s="133" t="s">
        <v>140</v>
      </c>
      <c r="G10" s="133" t="s">
        <v>297</v>
      </c>
      <c r="H10" s="133" t="s">
        <v>298</v>
      </c>
      <c r="I10" s="23">
        <v>150000</v>
      </c>
      <c r="J10" s="23"/>
      <c r="K10" s="23"/>
      <c r="L10" s="23"/>
      <c r="M10" s="23"/>
      <c r="N10" s="23">
        <v>150000</v>
      </c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299</v>
      </c>
      <c r="D11" s="25"/>
      <c r="E11" s="25"/>
      <c r="F11" s="25"/>
      <c r="G11" s="25"/>
      <c r="H11" s="25"/>
      <c r="I11" s="23">
        <v>94350</v>
      </c>
      <c r="J11" s="23"/>
      <c r="K11" s="23"/>
      <c r="L11" s="23"/>
      <c r="M11" s="23"/>
      <c r="N11" s="23">
        <v>94350</v>
      </c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3" t="s">
        <v>295</v>
      </c>
      <c r="B12" s="133" t="s">
        <v>300</v>
      </c>
      <c r="C12" s="21" t="s">
        <v>299</v>
      </c>
      <c r="D12" s="133" t="s">
        <v>71</v>
      </c>
      <c r="E12" s="133" t="s">
        <v>133</v>
      </c>
      <c r="F12" s="133" t="s">
        <v>134</v>
      </c>
      <c r="G12" s="133" t="s">
        <v>265</v>
      </c>
      <c r="H12" s="133" t="s">
        <v>266</v>
      </c>
      <c r="I12" s="23">
        <v>94350</v>
      </c>
      <c r="J12" s="23"/>
      <c r="K12" s="23"/>
      <c r="L12" s="23"/>
      <c r="M12" s="23"/>
      <c r="N12" s="23">
        <v>94350</v>
      </c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301</v>
      </c>
      <c r="D13" s="25"/>
      <c r="E13" s="25"/>
      <c r="F13" s="25"/>
      <c r="G13" s="25"/>
      <c r="H13" s="25"/>
      <c r="I13" s="23">
        <v>1000000</v>
      </c>
      <c r="J13" s="23">
        <v>1000000</v>
      </c>
      <c r="K13" s="23">
        <v>1000000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3" t="s">
        <v>295</v>
      </c>
      <c r="B14" s="133" t="s">
        <v>302</v>
      </c>
      <c r="C14" s="21" t="s">
        <v>301</v>
      </c>
      <c r="D14" s="133" t="s">
        <v>71</v>
      </c>
      <c r="E14" s="133" t="s">
        <v>131</v>
      </c>
      <c r="F14" s="133" t="s">
        <v>132</v>
      </c>
      <c r="G14" s="133" t="s">
        <v>265</v>
      </c>
      <c r="H14" s="133" t="s">
        <v>266</v>
      </c>
      <c r="I14" s="23">
        <v>739000</v>
      </c>
      <c r="J14" s="23">
        <v>739000</v>
      </c>
      <c r="K14" s="23">
        <v>739000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33" t="s">
        <v>295</v>
      </c>
      <c r="B15" s="133" t="s">
        <v>302</v>
      </c>
      <c r="C15" s="21" t="s">
        <v>301</v>
      </c>
      <c r="D15" s="133" t="s">
        <v>71</v>
      </c>
      <c r="E15" s="133" t="s">
        <v>131</v>
      </c>
      <c r="F15" s="133" t="s">
        <v>132</v>
      </c>
      <c r="G15" s="133" t="s">
        <v>303</v>
      </c>
      <c r="H15" s="133" t="s">
        <v>304</v>
      </c>
      <c r="I15" s="23">
        <v>60000</v>
      </c>
      <c r="J15" s="23">
        <v>60000</v>
      </c>
      <c r="K15" s="23">
        <v>60000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3" t="s">
        <v>295</v>
      </c>
      <c r="B16" s="133" t="s">
        <v>302</v>
      </c>
      <c r="C16" s="21" t="s">
        <v>301</v>
      </c>
      <c r="D16" s="133" t="s">
        <v>71</v>
      </c>
      <c r="E16" s="133" t="s">
        <v>131</v>
      </c>
      <c r="F16" s="133" t="s">
        <v>132</v>
      </c>
      <c r="G16" s="133" t="s">
        <v>305</v>
      </c>
      <c r="H16" s="133" t="s">
        <v>306</v>
      </c>
      <c r="I16" s="23">
        <v>150000</v>
      </c>
      <c r="J16" s="23">
        <v>150000</v>
      </c>
      <c r="K16" s="23">
        <v>150000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33" t="s">
        <v>295</v>
      </c>
      <c r="B17" s="133" t="s">
        <v>302</v>
      </c>
      <c r="C17" s="21" t="s">
        <v>301</v>
      </c>
      <c r="D17" s="133" t="s">
        <v>71</v>
      </c>
      <c r="E17" s="133" t="s">
        <v>131</v>
      </c>
      <c r="F17" s="133" t="s">
        <v>132</v>
      </c>
      <c r="G17" s="133" t="s">
        <v>276</v>
      </c>
      <c r="H17" s="133" t="s">
        <v>275</v>
      </c>
      <c r="I17" s="23">
        <v>51000</v>
      </c>
      <c r="J17" s="23">
        <v>51000</v>
      </c>
      <c r="K17" s="23">
        <v>51000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1" t="s">
        <v>307</v>
      </c>
      <c r="D18" s="25"/>
      <c r="E18" s="25"/>
      <c r="F18" s="25"/>
      <c r="G18" s="25"/>
      <c r="H18" s="25"/>
      <c r="I18" s="23">
        <v>500000</v>
      </c>
      <c r="J18" s="23">
        <v>500000</v>
      </c>
      <c r="K18" s="23">
        <v>500000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33" t="s">
        <v>295</v>
      </c>
      <c r="B19" s="133" t="s">
        <v>308</v>
      </c>
      <c r="C19" s="21" t="s">
        <v>307</v>
      </c>
      <c r="D19" s="133" t="s">
        <v>71</v>
      </c>
      <c r="E19" s="133" t="s">
        <v>143</v>
      </c>
      <c r="F19" s="133" t="s">
        <v>142</v>
      </c>
      <c r="G19" s="133" t="s">
        <v>297</v>
      </c>
      <c r="H19" s="133" t="s">
        <v>298</v>
      </c>
      <c r="I19" s="23">
        <v>500000</v>
      </c>
      <c r="J19" s="23">
        <v>500000</v>
      </c>
      <c r="K19" s="23">
        <v>500000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5"/>
      <c r="C20" s="21" t="s">
        <v>309</v>
      </c>
      <c r="D20" s="25"/>
      <c r="E20" s="25"/>
      <c r="F20" s="25"/>
      <c r="G20" s="25"/>
      <c r="H20" s="25"/>
      <c r="I20" s="23">
        <v>100000</v>
      </c>
      <c r="J20" s="23">
        <v>100000</v>
      </c>
      <c r="K20" s="23">
        <v>100000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33" t="s">
        <v>310</v>
      </c>
      <c r="B21" s="133" t="s">
        <v>311</v>
      </c>
      <c r="C21" s="21" t="s">
        <v>309</v>
      </c>
      <c r="D21" s="133" t="s">
        <v>71</v>
      </c>
      <c r="E21" s="133" t="s">
        <v>143</v>
      </c>
      <c r="F21" s="133" t="s">
        <v>142</v>
      </c>
      <c r="G21" s="133" t="s">
        <v>312</v>
      </c>
      <c r="H21" s="133" t="s">
        <v>313</v>
      </c>
      <c r="I21" s="23">
        <v>100000</v>
      </c>
      <c r="J21" s="23">
        <v>100000</v>
      </c>
      <c r="K21" s="23">
        <v>100000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5"/>
      <c r="C22" s="21" t="s">
        <v>314</v>
      </c>
      <c r="D22" s="25"/>
      <c r="E22" s="25"/>
      <c r="F22" s="25"/>
      <c r="G22" s="25"/>
      <c r="H22" s="25"/>
      <c r="I22" s="23">
        <v>110000</v>
      </c>
      <c r="J22" s="23"/>
      <c r="K22" s="23"/>
      <c r="L22" s="23"/>
      <c r="M22" s="23"/>
      <c r="N22" s="23">
        <v>110000</v>
      </c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33" t="s">
        <v>295</v>
      </c>
      <c r="B23" s="133" t="s">
        <v>315</v>
      </c>
      <c r="C23" s="21" t="s">
        <v>314</v>
      </c>
      <c r="D23" s="133" t="s">
        <v>71</v>
      </c>
      <c r="E23" s="133" t="s">
        <v>139</v>
      </c>
      <c r="F23" s="133" t="s">
        <v>140</v>
      </c>
      <c r="G23" s="133" t="s">
        <v>297</v>
      </c>
      <c r="H23" s="133" t="s">
        <v>298</v>
      </c>
      <c r="I23" s="23">
        <v>110000</v>
      </c>
      <c r="J23" s="23"/>
      <c r="K23" s="23"/>
      <c r="L23" s="23"/>
      <c r="M23" s="23"/>
      <c r="N23" s="23">
        <v>110000</v>
      </c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5"/>
      <c r="C24" s="21" t="s">
        <v>316</v>
      </c>
      <c r="D24" s="25"/>
      <c r="E24" s="25"/>
      <c r="F24" s="25"/>
      <c r="G24" s="25"/>
      <c r="H24" s="25"/>
      <c r="I24" s="23">
        <v>100000</v>
      </c>
      <c r="J24" s="23">
        <v>100000</v>
      </c>
      <c r="K24" s="23">
        <v>100000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33" t="s">
        <v>295</v>
      </c>
      <c r="B25" s="133" t="s">
        <v>317</v>
      </c>
      <c r="C25" s="21" t="s">
        <v>316</v>
      </c>
      <c r="D25" s="133" t="s">
        <v>71</v>
      </c>
      <c r="E25" s="133" t="s">
        <v>143</v>
      </c>
      <c r="F25" s="133" t="s">
        <v>142</v>
      </c>
      <c r="G25" s="133" t="s">
        <v>318</v>
      </c>
      <c r="H25" s="133" t="s">
        <v>319</v>
      </c>
      <c r="I25" s="23">
        <v>100000</v>
      </c>
      <c r="J25" s="23">
        <v>100000</v>
      </c>
      <c r="K25" s="23">
        <v>100000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35" t="s">
        <v>144</v>
      </c>
      <c r="B26" s="36"/>
      <c r="C26" s="36"/>
      <c r="D26" s="36"/>
      <c r="E26" s="36"/>
      <c r="F26" s="36"/>
      <c r="G26" s="36"/>
      <c r="H26" s="37"/>
      <c r="I26" s="23">
        <v>2054350</v>
      </c>
      <c r="J26" s="23">
        <v>1700000</v>
      </c>
      <c r="K26" s="23">
        <v>1700000</v>
      </c>
      <c r="L26" s="23"/>
      <c r="M26" s="23"/>
      <c r="N26" s="23">
        <v>354350</v>
      </c>
      <c r="O26" s="23"/>
      <c r="P26" s="23"/>
      <c r="Q26" s="23"/>
      <c r="R26" s="23"/>
      <c r="S26" s="23"/>
      <c r="T26" s="23"/>
      <c r="U26" s="23"/>
      <c r="V26" s="23"/>
      <c r="W26" s="23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9"/>
  <sheetViews>
    <sheetView showZeros="0" workbookViewId="0">
      <selection activeCell="A3" sqref="A3:H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8" t="s">
        <v>320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63"/>
      <c r="G2" s="6"/>
      <c r="H2" s="63"/>
      <c r="I2" s="63"/>
      <c r="J2" s="6"/>
    </row>
    <row r="3" ht="18.75" customHeight="1" spans="1:8">
      <c r="A3" s="7" t="str">
        <f>"单位名称："&amp;"双江拉祜族佤族布朗族傣族自治县应急管理局"</f>
        <v>单位名称：双江拉祜族佤族布朗族傣族自治县应急管理局</v>
      </c>
      <c r="B3" s="3"/>
      <c r="C3" s="3"/>
      <c r="D3" s="3"/>
      <c r="E3" s="3"/>
      <c r="F3" s="64"/>
      <c r="G3" s="3"/>
      <c r="H3" s="64"/>
    </row>
    <row r="4" ht="18.75" customHeight="1" spans="1:10">
      <c r="A4" s="46" t="s">
        <v>321</v>
      </c>
      <c r="B4" s="46" t="s">
        <v>322</v>
      </c>
      <c r="C4" s="46" t="s">
        <v>323</v>
      </c>
      <c r="D4" s="46" t="s">
        <v>324</v>
      </c>
      <c r="E4" s="46" t="s">
        <v>325</v>
      </c>
      <c r="F4" s="65" t="s">
        <v>326</v>
      </c>
      <c r="G4" s="46" t="s">
        <v>327</v>
      </c>
      <c r="H4" s="65" t="s">
        <v>328</v>
      </c>
      <c r="I4" s="65" t="s">
        <v>329</v>
      </c>
      <c r="J4" s="46" t="s">
        <v>330</v>
      </c>
    </row>
    <row r="5" ht="18.75" customHeight="1" spans="1:10">
      <c r="A5" s="129">
        <v>1</v>
      </c>
      <c r="B5" s="129">
        <v>2</v>
      </c>
      <c r="C5" s="129">
        <v>3</v>
      </c>
      <c r="D5" s="129">
        <v>4</v>
      </c>
      <c r="E5" s="129">
        <v>5</v>
      </c>
      <c r="F5" s="129">
        <v>6</v>
      </c>
      <c r="G5" s="129">
        <v>7</v>
      </c>
      <c r="H5" s="129">
        <v>8</v>
      </c>
      <c r="I5" s="129">
        <v>9</v>
      </c>
      <c r="J5" s="129">
        <v>10</v>
      </c>
    </row>
    <row r="6" ht="18.75" customHeight="1" spans="1:10">
      <c r="A6" s="34" t="s">
        <v>71</v>
      </c>
      <c r="B6" s="47"/>
      <c r="C6" s="47"/>
      <c r="D6" s="47"/>
      <c r="E6" s="66"/>
      <c r="F6" s="67"/>
      <c r="G6" s="66"/>
      <c r="H6" s="67"/>
      <c r="I6" s="67"/>
      <c r="J6" s="66"/>
    </row>
    <row r="7" ht="18.75" customHeight="1" spans="1:10">
      <c r="A7" s="130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26" t="s">
        <v>307</v>
      </c>
      <c r="B8" s="21" t="s">
        <v>331</v>
      </c>
      <c r="C8" s="21" t="s">
        <v>332</v>
      </c>
      <c r="D8" s="21" t="s">
        <v>333</v>
      </c>
      <c r="E8" s="34" t="s">
        <v>307</v>
      </c>
      <c r="F8" s="21" t="s">
        <v>334</v>
      </c>
      <c r="G8" s="34" t="s">
        <v>335</v>
      </c>
      <c r="H8" s="21" t="s">
        <v>336</v>
      </c>
      <c r="I8" s="21" t="s">
        <v>337</v>
      </c>
      <c r="J8" s="34" t="s">
        <v>307</v>
      </c>
    </row>
    <row r="9" ht="18.75" customHeight="1" spans="1:10">
      <c r="A9" s="226" t="s">
        <v>307</v>
      </c>
      <c r="B9" s="21" t="s">
        <v>331</v>
      </c>
      <c r="C9" s="21" t="s">
        <v>338</v>
      </c>
      <c r="D9" s="21" t="s">
        <v>339</v>
      </c>
      <c r="E9" s="34" t="s">
        <v>307</v>
      </c>
      <c r="F9" s="21" t="s">
        <v>334</v>
      </c>
      <c r="G9" s="34" t="s">
        <v>335</v>
      </c>
      <c r="H9" s="21" t="s">
        <v>336</v>
      </c>
      <c r="I9" s="21" t="s">
        <v>337</v>
      </c>
      <c r="J9" s="34" t="s">
        <v>307</v>
      </c>
    </row>
    <row r="10" ht="18.75" customHeight="1" spans="1:10">
      <c r="A10" s="226" t="s">
        <v>307</v>
      </c>
      <c r="B10" s="21" t="s">
        <v>331</v>
      </c>
      <c r="C10" s="21" t="s">
        <v>340</v>
      </c>
      <c r="D10" s="21" t="s">
        <v>341</v>
      </c>
      <c r="E10" s="34" t="s">
        <v>307</v>
      </c>
      <c r="F10" s="21" t="s">
        <v>334</v>
      </c>
      <c r="G10" s="34" t="s">
        <v>342</v>
      </c>
      <c r="H10" s="21" t="s">
        <v>343</v>
      </c>
      <c r="I10" s="21" t="s">
        <v>337</v>
      </c>
      <c r="J10" s="34" t="s">
        <v>307</v>
      </c>
    </row>
    <row r="11" ht="18.75" customHeight="1" spans="1:10">
      <c r="A11" s="226" t="s">
        <v>309</v>
      </c>
      <c r="B11" s="21" t="s">
        <v>344</v>
      </c>
      <c r="C11" s="21" t="s">
        <v>332</v>
      </c>
      <c r="D11" s="21" t="s">
        <v>345</v>
      </c>
      <c r="E11" s="34" t="s">
        <v>346</v>
      </c>
      <c r="F11" s="21" t="s">
        <v>334</v>
      </c>
      <c r="G11" s="34" t="s">
        <v>347</v>
      </c>
      <c r="H11" s="21" t="s">
        <v>336</v>
      </c>
      <c r="I11" s="21" t="s">
        <v>337</v>
      </c>
      <c r="J11" s="34" t="s">
        <v>346</v>
      </c>
    </row>
    <row r="12" ht="18.75" customHeight="1" spans="1:10">
      <c r="A12" s="226" t="s">
        <v>309</v>
      </c>
      <c r="B12" s="21" t="s">
        <v>344</v>
      </c>
      <c r="C12" s="21" t="s">
        <v>338</v>
      </c>
      <c r="D12" s="21" t="s">
        <v>348</v>
      </c>
      <c r="E12" s="34" t="s">
        <v>346</v>
      </c>
      <c r="F12" s="21" t="s">
        <v>334</v>
      </c>
      <c r="G12" s="34" t="s">
        <v>347</v>
      </c>
      <c r="H12" s="21" t="s">
        <v>336</v>
      </c>
      <c r="I12" s="21" t="s">
        <v>337</v>
      </c>
      <c r="J12" s="34" t="s">
        <v>346</v>
      </c>
    </row>
    <row r="13" ht="18.75" customHeight="1" spans="1:10">
      <c r="A13" s="226" t="s">
        <v>309</v>
      </c>
      <c r="B13" s="21" t="s">
        <v>344</v>
      </c>
      <c r="C13" s="21" t="s">
        <v>340</v>
      </c>
      <c r="D13" s="21" t="s">
        <v>341</v>
      </c>
      <c r="E13" s="34" t="s">
        <v>346</v>
      </c>
      <c r="F13" s="21" t="s">
        <v>334</v>
      </c>
      <c r="G13" s="34" t="s">
        <v>342</v>
      </c>
      <c r="H13" s="21" t="s">
        <v>343</v>
      </c>
      <c r="I13" s="21" t="s">
        <v>337</v>
      </c>
      <c r="J13" s="34" t="s">
        <v>346</v>
      </c>
    </row>
    <row r="14" ht="18.75" customHeight="1" spans="1:10">
      <c r="A14" s="226" t="s">
        <v>301</v>
      </c>
      <c r="B14" s="21" t="s">
        <v>349</v>
      </c>
      <c r="C14" s="21" t="s">
        <v>332</v>
      </c>
      <c r="D14" s="21" t="s">
        <v>350</v>
      </c>
      <c r="E14" s="34" t="s">
        <v>351</v>
      </c>
      <c r="F14" s="21" t="s">
        <v>334</v>
      </c>
      <c r="G14" s="34" t="s">
        <v>352</v>
      </c>
      <c r="H14" s="21" t="s">
        <v>336</v>
      </c>
      <c r="I14" s="21" t="s">
        <v>337</v>
      </c>
      <c r="J14" s="34" t="s">
        <v>349</v>
      </c>
    </row>
    <row r="15" ht="18.75" customHeight="1" spans="1:10">
      <c r="A15" s="226" t="s">
        <v>301</v>
      </c>
      <c r="B15" s="21" t="s">
        <v>349</v>
      </c>
      <c r="C15" s="21" t="s">
        <v>338</v>
      </c>
      <c r="D15" s="21" t="s">
        <v>339</v>
      </c>
      <c r="E15" s="34" t="s">
        <v>349</v>
      </c>
      <c r="F15" s="21" t="s">
        <v>334</v>
      </c>
      <c r="G15" s="34" t="s">
        <v>352</v>
      </c>
      <c r="H15" s="21" t="s">
        <v>336</v>
      </c>
      <c r="I15" s="21" t="s">
        <v>337</v>
      </c>
      <c r="J15" s="34" t="s">
        <v>349</v>
      </c>
    </row>
    <row r="16" ht="18.75" customHeight="1" spans="1:10">
      <c r="A16" s="226" t="s">
        <v>301</v>
      </c>
      <c r="B16" s="21" t="s">
        <v>349</v>
      </c>
      <c r="C16" s="21" t="s">
        <v>340</v>
      </c>
      <c r="D16" s="21" t="s">
        <v>341</v>
      </c>
      <c r="E16" s="34" t="s">
        <v>349</v>
      </c>
      <c r="F16" s="21" t="s">
        <v>334</v>
      </c>
      <c r="G16" s="34" t="s">
        <v>342</v>
      </c>
      <c r="H16" s="21" t="s">
        <v>343</v>
      </c>
      <c r="I16" s="21" t="s">
        <v>337</v>
      </c>
      <c r="J16" s="34" t="s">
        <v>349</v>
      </c>
    </row>
    <row r="17" ht="18.75" customHeight="1" spans="1:10">
      <c r="A17" s="226" t="s">
        <v>316</v>
      </c>
      <c r="B17" s="21" t="s">
        <v>353</v>
      </c>
      <c r="C17" s="21" t="s">
        <v>332</v>
      </c>
      <c r="D17" s="21" t="s">
        <v>333</v>
      </c>
      <c r="E17" s="34" t="s">
        <v>316</v>
      </c>
      <c r="F17" s="21" t="s">
        <v>334</v>
      </c>
      <c r="G17" s="34" t="s">
        <v>354</v>
      </c>
      <c r="H17" s="21" t="s">
        <v>336</v>
      </c>
      <c r="I17" s="21" t="s">
        <v>337</v>
      </c>
      <c r="J17" s="34" t="s">
        <v>316</v>
      </c>
    </row>
    <row r="18" ht="18.75" customHeight="1" spans="1:10">
      <c r="A18" s="226" t="s">
        <v>316</v>
      </c>
      <c r="B18" s="21" t="s">
        <v>353</v>
      </c>
      <c r="C18" s="21" t="s">
        <v>338</v>
      </c>
      <c r="D18" s="21" t="s">
        <v>339</v>
      </c>
      <c r="E18" s="34" t="s">
        <v>316</v>
      </c>
      <c r="F18" s="21" t="s">
        <v>334</v>
      </c>
      <c r="G18" s="34" t="s">
        <v>354</v>
      </c>
      <c r="H18" s="21" t="s">
        <v>336</v>
      </c>
      <c r="I18" s="21" t="s">
        <v>337</v>
      </c>
      <c r="J18" s="34" t="s">
        <v>316</v>
      </c>
    </row>
    <row r="19" ht="18.75" customHeight="1" spans="1:10">
      <c r="A19" s="226" t="s">
        <v>316</v>
      </c>
      <c r="B19" s="21" t="s">
        <v>353</v>
      </c>
      <c r="C19" s="21" t="s">
        <v>340</v>
      </c>
      <c r="D19" s="21" t="s">
        <v>341</v>
      </c>
      <c r="E19" s="34" t="s">
        <v>316</v>
      </c>
      <c r="F19" s="21" t="s">
        <v>334</v>
      </c>
      <c r="G19" s="34" t="s">
        <v>342</v>
      </c>
      <c r="H19" s="21" t="s">
        <v>343</v>
      </c>
      <c r="I19" s="21" t="s">
        <v>337</v>
      </c>
      <c r="J19" s="34" t="s">
        <v>316</v>
      </c>
    </row>
  </sheetData>
  <mergeCells count="10">
    <mergeCell ref="A2:J2"/>
    <mergeCell ref="A3:H3"/>
    <mergeCell ref="A8:A10"/>
    <mergeCell ref="A11:A13"/>
    <mergeCell ref="A14:A16"/>
    <mergeCell ref="A17:A19"/>
    <mergeCell ref="B8:B10"/>
    <mergeCell ref="B11:B13"/>
    <mergeCell ref="B14:B16"/>
    <mergeCell ref="B17:B19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red apple</cp:lastModifiedBy>
  <dcterms:created xsi:type="dcterms:W3CDTF">2025-03-10T02:23:00Z</dcterms:created>
  <dcterms:modified xsi:type="dcterms:W3CDTF">2025-03-11T08:42:33Z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901377F67B3E42DFB311862DBAC543D7_12</vt:lpwstr>
  </property>
  <property fmtid="{D5CDD505-2E9C-101B-9397-08002B2CF9AE}" pid="3" name="KSOProductBuildVer">
    <vt:lpwstr>2052-12.1.0.20305</vt:lpwstr>
  </property>
</Properties>
</file>