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<sst xmlns="http://schemas.openxmlformats.org/spreadsheetml/2006/main" count="2836" uniqueCount="724">
  <si>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</si>
  <si>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</si>
  <si>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</si>
  <si>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</si>
  <si>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</si>
  <si>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</si>
  <si>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</si>
  <si>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</si>
  <si>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</si>
  <si>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</si>
  <si>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</si>
  <si>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</si>
  <si>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</si>
  <si>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</si>
  <si>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</si>
  <si>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</si>
  <si>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</si>
  <si>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</si>
  <si>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</si>
  <si>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</si>
  <si>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</si>
  <si>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</si>
  <si>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</si>
  <si>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</si>
  <si>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</si>
  <si>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</si>
  <si>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</si>
  <si>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</si>
  <si>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</si>
  <si>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</si>
  <si>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</si>
  <si>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</si>
  <si>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</si>
  <si>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</si>
  <si>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</si>
  <si>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</si>
  <si>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</si>
  <si>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</si>
  <si>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</si>
  <si>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</si>
  <si>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</si>
  <si>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</si>
  <si>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</si>
  <si>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</si>
  <si>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</si>
  <si>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</si>
  <si>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</si>
  <si>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</si>
  <si>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</si>
  <si>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</si>
  <si>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</si>
  <si>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</si>
  <si>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</si>
  <si>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</si>
  <si>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</si>
  <si>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</si>
  <si>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</si>
  <si>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</si>
  <si>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</si>
  <si>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</si>
  <si>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</si>
  <si>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</si>
  <si>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</si>
  <si>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</si>
  <si>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</si>
  <si>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</si>
  <si>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</si>
  <si>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</si>
  <si>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</si>
  <si>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</si>
  <si>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572</t>
  </si>
  <si>
    <t>勐库镇</t>
  </si>
  <si>
    <t>572001</t>
  </si>
  <si>
    <t>双江拉祜族佤族布朗族傣族自治县勐库镇人民政府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</si>
  <si>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</si>
  <si>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</si>
  <si>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</si>
  <si>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</si>
  <si>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</si>
  <si>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</si>
  <si>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</si>
  <si>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</si>
  <si>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</si>
  <si>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</si>
  <si>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</si>
  <si>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</si>
  <si>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</si>
  <si>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</si>
  <si>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</si>
  <si>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</si>
  <si>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2010104</t>
  </si>
  <si>
    <t>人大会议</t>
  </si>
  <si>
    <t>2010199</t>
  </si>
  <si>
    <t>其他人大事务支出</t>
  </si>
  <si>
    <t>20102</t>
  </si>
  <si>
    <t>政协事务</t>
  </si>
  <si>
    <t>2010299</t>
  </si>
  <si>
    <t>其他政协事务支出</t>
  </si>
  <si>
    <t>20103</t>
  </si>
  <si>
    <t>政府办公厅（室）及相关机构事务</t>
  </si>
  <si>
    <t>2010301</t>
  </si>
  <si>
    <t>行政运行</t>
  </si>
  <si>
    <t>2010350</t>
  </si>
  <si>
    <t>事业运行</t>
  </si>
  <si>
    <t>20104</t>
  </si>
  <si>
    <t>发展与改革事务</t>
  </si>
  <si>
    <t>2010401</t>
  </si>
  <si>
    <t>20106</t>
  </si>
  <si>
    <t>财政事务</t>
  </si>
  <si>
    <t>2010650</t>
  </si>
  <si>
    <t>20111</t>
  </si>
  <si>
    <t>纪检监察事务</t>
  </si>
  <si>
    <t>2011101</t>
  </si>
  <si>
    <t>2011199</t>
  </si>
  <si>
    <t>其他纪检监察事务支出</t>
  </si>
  <si>
    <t>20125</t>
  </si>
  <si>
    <t>港澳台事务</t>
  </si>
  <si>
    <t>2012550</t>
  </si>
  <si>
    <t>20129</t>
  </si>
  <si>
    <t>群众团体事务</t>
  </si>
  <si>
    <t>2012999</t>
  </si>
  <si>
    <t>其他群众团体事务支出</t>
  </si>
  <si>
    <t>20131</t>
  </si>
  <si>
    <t>党委办公厅（室）及相关机构事务</t>
  </si>
  <si>
    <t>2013101</t>
  </si>
  <si>
    <t>20132</t>
  </si>
  <si>
    <t>组织事务</t>
  </si>
  <si>
    <t>2013201</t>
  </si>
  <si>
    <t>2013202</t>
  </si>
  <si>
    <t>一般行政管理事务</t>
  </si>
  <si>
    <t>20139</t>
  </si>
  <si>
    <t>社会工作事务</t>
  </si>
  <si>
    <t>2013901</t>
  </si>
  <si>
    <t>203</t>
  </si>
  <si>
    <t>国防支出</t>
  </si>
  <si>
    <t>20306</t>
  </si>
  <si>
    <t>国防动员</t>
  </si>
  <si>
    <t>2030601</t>
  </si>
  <si>
    <t>兵役征集</t>
  </si>
  <si>
    <t>204</t>
  </si>
  <si>
    <t>公共安全支出</t>
  </si>
  <si>
    <t>临财综发〔2018〕11号勐库镇护东村村民文化活动场所建设项目资金</t>
  </si>
  <si>
    <t>20404</t>
  </si>
  <si>
    <t>检察</t>
  </si>
  <si>
    <t>2040499</t>
  </si>
  <si>
    <t>其他检察支出</t>
  </si>
  <si>
    <t>临财综发〔2018〕33号勐库镇城子村下那卡自然村活动场所建设项目资金</t>
  </si>
  <si>
    <t>208</t>
  </si>
  <si>
    <t>社会保障和就业支出</t>
  </si>
  <si>
    <t>20805</t>
  </si>
  <si>
    <t>行政事业单位养老支出</t>
  </si>
  <si>
    <t>临财综发〔2019〕20号勐库镇那赛村百花树组村民活动场所建设项目资金</t>
  </si>
  <si>
    <t>2080501</t>
  </si>
  <si>
    <t>行政单位离退休</t>
  </si>
  <si>
    <t>2080502</t>
  </si>
  <si>
    <t>事业单位离退休</t>
  </si>
  <si>
    <t>临财综发〔2020〕42号勐库镇亥公村东弄自然村村民文体活动场所建设项目资金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</si>
  <si>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</si>
  <si>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</si>
  <si>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</si>
  <si>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</si>
  <si>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</si>
  <si>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</si>
  <si>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</si>
  <si>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</si>
  <si>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</si>
  <si>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</si>
  <si>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</si>
  <si>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</si>
  <si>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</si>
  <si>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</si>
  <si>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</si>
  <si>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</si>
  <si>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</si>
  <si>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</si>
  <si>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</si>
  <si>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</si>
  <si>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</si>
  <si>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</si>
  <si>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</si>
  <si>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</si>
  <si>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211</t>
  </si>
  <si>
    <t>节能环保支出</t>
  </si>
  <si>
    <t>21103</t>
  </si>
  <si>
    <t>污染防治</t>
  </si>
  <si>
    <t>2110301</t>
  </si>
  <si>
    <t>大气</t>
  </si>
  <si>
    <t>212</t>
  </si>
  <si>
    <t>城乡社区支出</t>
  </si>
  <si>
    <t>21208</t>
  </si>
  <si>
    <t>国有土地使用权出让收入安排的支出</t>
  </si>
  <si>
    <t>勐库镇那蕉村大石房自然村农村综合性活动场所建设项目资金</t>
  </si>
  <si>
    <t>2120804</t>
  </si>
  <si>
    <t>农村基础设施建设支出</t>
  </si>
  <si>
    <t>21299</t>
  </si>
  <si>
    <t>其他城乡社区支出</t>
  </si>
  <si>
    <t>勐库镇那赛村下邦木自然村农村综合性活动场所建设资金</t>
  </si>
  <si>
    <t>2129999</t>
  </si>
  <si>
    <t>213</t>
  </si>
  <si>
    <t>农林水支出</t>
  </si>
  <si>
    <t>21301</t>
  </si>
  <si>
    <t>农业农村</t>
  </si>
  <si>
    <t>2130104</t>
  </si>
  <si>
    <t>21302</t>
  </si>
  <si>
    <t>林业和草原</t>
  </si>
  <si>
    <t>2130204</t>
  </si>
  <si>
    <t>事业机构</t>
  </si>
  <si>
    <t>21303</t>
  </si>
  <si>
    <t>水利</t>
  </si>
  <si>
    <t>2130317</t>
  </si>
  <si>
    <t>水利技术推广</t>
  </si>
  <si>
    <t>21305</t>
  </si>
  <si>
    <t>巩固脱贫攻坚成果衔接乡村振兴</t>
  </si>
  <si>
    <t>2130504</t>
  </si>
  <si>
    <t>农村基础设施建设</t>
  </si>
  <si>
    <t>2130505</t>
  </si>
  <si>
    <t>生产发展</t>
  </si>
  <si>
    <t>21307</t>
  </si>
  <si>
    <t>农村综合改革</t>
  </si>
  <si>
    <t>2130701</t>
  </si>
  <si>
    <t>对村级公益事业建设的补助</t>
  </si>
  <si>
    <t>2130705</t>
  </si>
  <si>
    <t>对村民委员会和村党支部的补助</t>
  </si>
  <si>
    <t>21366</t>
  </si>
  <si>
    <t>大中型水库库区基金安排的支出</t>
  </si>
  <si>
    <t>2136601</t>
  </si>
  <si>
    <t>基础设施建设和经济发展</t>
  </si>
  <si>
    <t>2136699</t>
  </si>
  <si>
    <t>其他大中型水库库区基金支出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</si>
  <si>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</si>
  <si>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</si>
  <si>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</si>
  <si>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</si>
  <si>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</si>
  <si>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</si>
  <si>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</si>
  <si>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</si>
  <si>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</si>
  <si>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</si>
  <si>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</si>
  <si>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</si>
  <si>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</si>
  <si>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</si>
  <si>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</si>
  <si>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</si>
  <si>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</si>
  <si>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</si>
  <si>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229</t>
  </si>
  <si>
    <t>22960</t>
  </si>
  <si>
    <t>彩票公益金安排的支出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</si>
  <si>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</si>
  <si>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</si>
  <si>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</si>
  <si>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</si>
  <si>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</si>
  <si>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</si>
  <si>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</si>
  <si>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</si>
  <si>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</si>
  <si>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</si>
  <si>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</si>
  <si>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</si>
  <si>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</si>
  <si>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</si>
  <si>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</si>
  <si>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</si>
  <si>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</si>
  <si>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</si>
  <si>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</si>
  <si>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</si>
  <si>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</si>
  <si>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</si>
  <si>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</si>
  <si>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</si>
  <si>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</si>
  <si>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</si>
  <si>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</si>
  <si>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</si>
  <si>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</si>
  <si>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</si>
  <si>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</si>
  <si>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</si>
  <si>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</si>
  <si>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</si>
  <si>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</si>
  <si>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</si>
  <si>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</si>
  <si>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</si>
  <si>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</si>
  <si>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</si>
  <si>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</si>
  <si>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</si>
  <si>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</si>
  <si>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</si>
  <si>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</si>
  <si>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</si>
  <si>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</si>
  <si>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</si>
  <si>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</si>
  <si>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</si>
  <si>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</si>
  <si>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</si>
  <si>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</si>
  <si>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</si>
  <si>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</si>
  <si>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</si>
  <si>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</si>
  <si>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</si>
  <si>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</si>
  <si>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</si>
  <si>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</si>
  <si>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</si>
  <si>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</si>
  <si>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</si>
  <si>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</si>
  <si>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</si>
  <si>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</si>
  <si>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</si>
  <si>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</si>
  <si>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</si>
  <si>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</si>
  <si>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</si>
  <si>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</si>
  <si>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</si>
  <si>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</si>
  <si>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</si>
  <si>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</si>
  <si>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</si>
  <si>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</si>
  <si>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</si>
  <si>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</si>
  <si>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530925251100003778443</t>
  </si>
  <si>
    <t>行政人员工资支出</t>
  </si>
  <si>
    <t>30101</t>
  </si>
  <si>
    <t>基本工资</t>
  </si>
  <si>
    <t>530925251100003778445</t>
  </si>
  <si>
    <t>事业人员工资支出</t>
  </si>
  <si>
    <t>30102</t>
  </si>
  <si>
    <t>津贴补贴</t>
  </si>
  <si>
    <t>530925251100003778442</t>
  </si>
  <si>
    <t>绩效考核奖励（2017年提高标准部分）</t>
  </si>
  <si>
    <t>30103</t>
  </si>
  <si>
    <t>奖金</t>
  </si>
  <si>
    <t>30107</t>
  </si>
  <si>
    <t>绩效工资</t>
  </si>
  <si>
    <t>530925251100003778444</t>
  </si>
  <si>
    <t>绩效工资（2017年提高标准部分）</t>
  </si>
  <si>
    <t>530925251100003778447</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</si>
  <si>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</si>
  <si>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</si>
  <si>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</si>
  <si>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</si>
  <si>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</si>
  <si>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</si>
  <si>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</si>
  <si>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</si>
  <si>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</si>
  <si>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</si>
  <si>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</si>
  <si>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</si>
  <si>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</si>
  <si>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530925251100003778448</t>
  </si>
  <si>
    <t>30113</t>
  </si>
  <si>
    <t>530925251100003778430</t>
  </si>
  <si>
    <t>编制外长聘人员支出</t>
  </si>
  <si>
    <t>30199</t>
  </si>
  <si>
    <t>其他工资福利支出</t>
  </si>
  <si>
    <t>530925251100003778475</t>
  </si>
  <si>
    <t>一般公用经费</t>
  </si>
  <si>
    <t>30201</t>
  </si>
  <si>
    <t>办公费</t>
  </si>
  <si>
    <t>30205</t>
  </si>
  <si>
    <t>水费</t>
  </si>
  <si>
    <t>30206</t>
  </si>
  <si>
    <t>电费</t>
  </si>
  <si>
    <t>30207</t>
  </si>
  <si>
    <t>邮电费</t>
  </si>
  <si>
    <t>30211</t>
  </si>
  <si>
    <t>差旅费</t>
  </si>
  <si>
    <t>30215</t>
  </si>
  <si>
    <t>会议费</t>
  </si>
  <si>
    <t>530925251100003778456</t>
  </si>
  <si>
    <t>30217</t>
  </si>
  <si>
    <t>30213</t>
  </si>
  <si>
    <t>维修（护）费</t>
  </si>
  <si>
    <t>30216</t>
  </si>
  <si>
    <t>培训费</t>
  </si>
  <si>
    <t>530925251100003778473</t>
  </si>
  <si>
    <t>村（居）小组公用经费</t>
  </si>
  <si>
    <t>530925251100003778460</t>
  </si>
  <si>
    <t>社区工作经费</t>
  </si>
  <si>
    <t>530925251100003778458</t>
  </si>
  <si>
    <t>村级公用经费</t>
  </si>
  <si>
    <t>530925251100003778474</t>
  </si>
  <si>
    <t>人大代表、政协委员工作经费</t>
  </si>
  <si>
    <t>530925251100003778461</t>
  </si>
  <si>
    <t>退休人员公用经费</t>
  </si>
  <si>
    <t>30299</t>
  </si>
  <si>
    <t>其他商品和服务支出</t>
  </si>
  <si>
    <t>530925251100003778462</t>
  </si>
  <si>
    <t>乡（镇）妇联工作经费</t>
  </si>
  <si>
    <t>530925251100003778472</t>
  </si>
  <si>
    <t>工会经费</t>
  </si>
  <si>
    <t>30228</t>
  </si>
  <si>
    <t>530925251100003778454</t>
  </si>
  <si>
    <t>公务用车运行维护费</t>
  </si>
  <si>
    <t>30231</t>
  </si>
  <si>
    <t>530925251100003778457</t>
  </si>
  <si>
    <t>行政人员公务交通补贴</t>
  </si>
  <si>
    <t>30239</t>
  </si>
  <si>
    <t>其他交通费用</t>
  </si>
  <si>
    <t>530925251100003778452</t>
  </si>
  <si>
    <t>其他退休费</t>
  </si>
  <si>
    <t>30302</t>
  </si>
  <si>
    <t>退休费</t>
  </si>
  <si>
    <t>530925251100003778427</t>
  </si>
  <si>
    <t>村民小组党组织负责人补助和村民小组长补贴</t>
  </si>
  <si>
    <t>30305</t>
  </si>
  <si>
    <t>生活补助</t>
  </si>
  <si>
    <t>530925251100003778429</t>
  </si>
  <si>
    <t>机关事业单位职工遗属生活补助</t>
  </si>
  <si>
    <t>530925251100003778426</t>
  </si>
  <si>
    <t>（村）社区干部岗位补贴</t>
  </si>
  <si>
    <t>530925251100003814340</t>
  </si>
  <si>
    <t>其他村（社区）小组干部待遇补助</t>
  </si>
  <si>
    <t>预算05-1表</t>
  </si>
  <si>
    <t>项目分类</t>
  </si>
  <si>
    <t>项目单位</t>
  </si>
  <si>
    <t>经济科目编码</t>
  </si>
  <si>
    <t>经济科目名称</t>
  </si>
  <si>
    <t>本年拨款</t>
  </si>
  <si>
    <t>其中：本次下达</t>
  </si>
  <si>
    <t>2023年第三批省级库区基金补助资金</t>
  </si>
  <si>
    <t>民生类</t>
  </si>
  <si>
    <t>530925251100004095523</t>
  </si>
  <si>
    <t>2023年中央自然灾害救灾资金</t>
  </si>
  <si>
    <t>专项业务类</t>
  </si>
  <si>
    <t>530925241100002953814</t>
  </si>
  <si>
    <t>31005</t>
  </si>
  <si>
    <t>基础设施建设</t>
  </si>
  <si>
    <t>2024年度市级壮大村级集体经济项目资金</t>
  </si>
  <si>
    <t>事业发展类</t>
  </si>
  <si>
    <t>530925241100003283995</t>
  </si>
  <si>
    <t>31003</t>
  </si>
  <si>
    <t>专用设备购置</t>
  </si>
  <si>
    <t>2024年省级防汛应急救灾资金</t>
  </si>
  <si>
    <t>530925241100003261017</t>
  </si>
  <si>
    <t>2024年中央自然灾害救灾资金</t>
  </si>
  <si>
    <t>530925241100003356141</t>
  </si>
  <si>
    <t>30226</t>
  </si>
  <si>
    <t>劳务费</t>
  </si>
  <si>
    <t>2024年勐库镇茶叶产业基地建设项目</t>
  </si>
  <si>
    <t>530925241100003221569</t>
  </si>
  <si>
    <t>（非财政资金）勐库镇人民政府自有资金</t>
  </si>
  <si>
    <t>530925251100003771779</t>
  </si>
  <si>
    <t>（非财政资金）勐库镇污水管网工程青苗补偿及检查井征地资金</t>
  </si>
  <si>
    <t>530925251100003766418</t>
  </si>
  <si>
    <t>30310</t>
  </si>
  <si>
    <t>个人农业生产补贴</t>
  </si>
  <si>
    <t>办案经费</t>
  </si>
  <si>
    <t>530925241100003123469</t>
  </si>
  <si>
    <t>城子村忙林组农村公益事业财政奖补项目资金</t>
  </si>
  <si>
    <t>530925241100002957960</t>
  </si>
  <si>
    <t>房屋土地税收资金</t>
  </si>
  <si>
    <t>530925251100003870593</t>
  </si>
  <si>
    <t>基层财务人员技能提升补助经费</t>
  </si>
  <si>
    <t>530925251100003756973</t>
  </si>
  <si>
    <t>检察系统12309工作站建设经费</t>
  </si>
  <si>
    <t>530925241100003358732</t>
  </si>
  <si>
    <t>临财资发〔2024〕20号2025年国有企业退休人员社会化管理补助资金</t>
  </si>
  <si>
    <t>530925251100004121901</t>
  </si>
  <si>
    <t>530925251100004102227</t>
  </si>
  <si>
    <t>530925251100004102359</t>
  </si>
  <si>
    <t>530925251100004102437</t>
  </si>
  <si>
    <t>530925251100004102658</t>
  </si>
  <si>
    <t>绿美乡镇</t>
  </si>
  <si>
    <t>530925241100003261133</t>
  </si>
  <si>
    <t>人才招引三年行动计划安家补助经费</t>
  </si>
  <si>
    <t>530925251100003870547</t>
  </si>
  <si>
    <t>移民维稳工作经费</t>
  </si>
  <si>
    <t>530925241100003348930</t>
  </si>
  <si>
    <t>勐库小镇冰岛指挥部工作经费</t>
  </si>
  <si>
    <t>530925251100003870620</t>
  </si>
  <si>
    <t>勐库镇冰岛小镇指挥部工作经费</t>
  </si>
  <si>
    <t>530925251100004093454</t>
  </si>
  <si>
    <t>勐库镇大叶种茶线上线下中心建设项目</t>
  </si>
  <si>
    <t>530925241100003221610</t>
  </si>
  <si>
    <t>31001</t>
  </si>
  <si>
    <t>房屋建筑物购建</t>
  </si>
  <si>
    <t>勐库镇党员教育培训经费</t>
  </si>
  <si>
    <t>530925251100003756130</t>
  </si>
  <si>
    <t>勐库镇公弄村近零碳排放示范建设项目</t>
  </si>
  <si>
    <t>530925241100003358758</t>
  </si>
  <si>
    <t>530925241100003025372</t>
  </si>
  <si>
    <t>530925241100003363094</t>
  </si>
  <si>
    <t>勐库镇青年人才党支部培训工作经费</t>
  </si>
  <si>
    <t>530925251100003754254</t>
  </si>
  <si>
    <t>勐库镇人代会会议补助经费</t>
  </si>
  <si>
    <t>530925251100003765300</t>
  </si>
  <si>
    <t>勐库镇人居环境卫生整治工作经费</t>
  </si>
  <si>
    <t>530925251100003781973</t>
  </si>
  <si>
    <t>勐库镇社区党组织服务群众专项经费</t>
  </si>
  <si>
    <t>530925251100003759277</t>
  </si>
  <si>
    <t>勐库镇武装部民兵建设补助经费</t>
  </si>
  <si>
    <t>530925251100003752300</t>
  </si>
  <si>
    <t>勐库镇主街道、农贸市场城镇管护经费</t>
  </si>
  <si>
    <t>530925251100003782632</t>
  </si>
  <si>
    <t>预算05-2表</t>
  </si>
  <si>
    <t>单位名称、项目名称</t>
  </si>
  <si>
    <t>项目年度绩效目标</t>
  </si>
  <si>
    <t>一级指标</t>
  </si>
  <si>
    <t>二级指标</t>
  </si>
  <si>
    <t>三级指标</t>
  </si>
  <si>
    <t>指标性质</t>
  </si>
  <si>
    <t>指标值</t>
  </si>
  <si>
    <t>度量单位</t>
  </si>
  <si>
    <t>指标属性</t>
  </si>
  <si>
    <t>指标内容</t>
  </si>
  <si>
    <t>（非财政资金）双江自治县财政局关于下达双江自治县住房和城乡建设局勐库镇污水管网工程青苗补偿及检查井征地费用的通知</t>
  </si>
  <si>
    <t>产出指标</t>
  </si>
  <si>
    <t>数量指标</t>
  </si>
  <si>
    <t>获补对象数</t>
  </si>
  <si>
    <t>&gt;=</t>
  </si>
  <si>
    <t>20户</t>
  </si>
  <si>
    <t>人(人次、家)</t>
  </si>
  <si>
    <t>定量指标</t>
  </si>
  <si>
    <t>反映获补助人员、企业的数量情况，也适用补贴、资助等形式的补助。</t>
  </si>
  <si>
    <t>质量指标</t>
  </si>
  <si>
    <t>获补对象准确率</t>
  </si>
  <si>
    <t>100</t>
  </si>
  <si>
    <t>%</t>
  </si>
  <si>
    <t>定性指标</t>
  </si>
  <si>
    <t>反映获补助对象认定的准确性情况。
获补对象准确率=抽检符合标准的补助对象数/抽检实际补助对象数*100%</t>
  </si>
  <si>
    <t>效益指标</t>
  </si>
  <si>
    <t>社会效益</t>
  </si>
  <si>
    <t>生活状况改善</t>
  </si>
  <si>
    <t>&gt;</t>
  </si>
  <si>
    <t>90</t>
  </si>
  <si>
    <t>反映补助促进受助对象生活状况改善的情况。</t>
  </si>
  <si>
    <t>满意度指标</t>
  </si>
  <si>
    <t>服务对象满意度</t>
  </si>
  <si>
    <t>受益对象满意度</t>
  </si>
  <si>
    <t>反映获补助受益对象的满意程度。</t>
  </si>
  <si>
    <t>为加强财政资源统筹，坚持预算法定，明确各级各部门的主体责任，切实强化预算约束，并通过统一的单位资金核算科目体系对单位资金支出预算进行严格管控，强化预算单位资金管理。</t>
  </si>
  <si>
    <t>严格专用账户管理</t>
  </si>
  <si>
    <t>=</t>
  </si>
  <si>
    <t>1个</t>
  </si>
  <si>
    <t>个</t>
  </si>
  <si>
    <t>反映预算部门（单位）组织开展各类会议的总次数。</t>
  </si>
  <si>
    <t>纳入年度计划</t>
  </si>
  <si>
    <t>100%</t>
  </si>
  <si>
    <t>是/否</t>
  </si>
  <si>
    <t>反映会议是否纳入部门的年度计划。</t>
  </si>
  <si>
    <t>经济效益</t>
  </si>
  <si>
    <t>切实清理整顿账户</t>
  </si>
  <si>
    <t>预算单位严格按照账户管理要求，对存量银行账户进行认真
清理，账户数量严重超限的，且账户核算内容重复的需在完成单
位资金归集后撤并账户，对资金归集后不再使用的账户应及时予
以撤销。</t>
  </si>
  <si>
    <t>清理整顿满意度</t>
  </si>
  <si>
    <t>反映清理整顿满意度</t>
  </si>
  <si>
    <t>制定完善党群服务中心运行管理办法,配备专职工作人员,注重推进功能综合化,整合党建、政务、商务和社会服务等资源,让党员群众在家门口就能找到组织、享受便利服务.科学合理界定区、街道、社区各级党群服务中心职责职能,确保功能聚焦、特色鲜明,避免同质化和重复建设。社区党组织服务群众专项经费提高至省会城市驻地社区每年不低于30万元,州 (市)驻地社区不低于20万元,区(市、县)社区不低于10万元.</t>
  </si>
  <si>
    <t>组织培训期数</t>
  </si>
  <si>
    <t>培训参加人次</t>
  </si>
  <si>
    <t>480</t>
  </si>
  <si>
    <t>人次</t>
  </si>
  <si>
    <t>反映补助政策的宣传力度情况。即通过门户网站、报刊、通信、电视、户外广告等对补助政策进行宣传的次数。</t>
  </si>
  <si>
    <t>带动社区经济增长</t>
  </si>
  <si>
    <t>25%</t>
  </si>
  <si>
    <t>元</t>
  </si>
  <si>
    <t>反映补助带动人均增收的情况。</t>
  </si>
  <si>
    <t>经营状况改善</t>
  </si>
  <si>
    <t>95</t>
  </si>
  <si>
    <t>反映补助促进受助企业经营状况改善的情况。</t>
  </si>
  <si>
    <t>参训人员满意度</t>
  </si>
  <si>
    <t>反映参训人员对培训内容、讲师授课、课程设置和培训效果等的满意度。
参训人员满意度=（对培训整体满意的参训人数/参训总人数）*100%</t>
  </si>
  <si>
    <t>双江自治县财政局关于下达2023年第三批省级库区基金的通知</t>
  </si>
  <si>
    <t>兑现准确率</t>
  </si>
  <si>
    <t>反映补助准确发放的情况。
补助兑现准确率=补助兑付额/应付额*100%</t>
  </si>
  <si>
    <t>补助事项公示度</t>
  </si>
  <si>
    <t>反映补助事项在特定办事大厅、官网、媒体或其他渠道按规定进行公示的情况。
补助事项公示度=按规定公布事项/按规定应公布事项*100%</t>
  </si>
  <si>
    <t>90%</t>
  </si>
  <si>
    <t>95%</t>
  </si>
  <si>
    <t>勐库镇城子村下那卡自然村活动场所建设项目资金</t>
  </si>
  <si>
    <t>200000</t>
  </si>
  <si>
    <t>临财综发〔2018〕33号</t>
  </si>
  <si>
    <t>可持续影响</t>
  </si>
  <si>
    <t>可持续影响指标</t>
  </si>
  <si>
    <t>长期</t>
  </si>
  <si>
    <t>服务对象满意度指标</t>
  </si>
  <si>
    <t>主要用于勐库镇人居环境卫生整治工作经费（含林勐线、214线卫生保洁员9人工资）</t>
  </si>
  <si>
    <t>9</t>
  </si>
  <si>
    <t>带动人均增收</t>
  </si>
  <si>
    <t>30000</t>
  </si>
  <si>
    <t>98%</t>
  </si>
  <si>
    <t>勐库镇护东村村民文化活动场所建设项目资金</t>
  </si>
  <si>
    <t>100000</t>
  </si>
  <si>
    <t>临财综发〔2018〕11号</t>
  </si>
  <si>
    <t>用于支付各社区、村委会接收中央及省属国有企业退休人员社会化日常管理服务工作经费。</t>
  </si>
  <si>
    <t>2973.48</t>
  </si>
  <si>
    <t>双财资发〔2025〕1 号</t>
  </si>
  <si>
    <t>勐库镇那赛村百花树组村民活动场所建设项目资金</t>
  </si>
  <si>
    <t>临财综发〔2019〕20号</t>
  </si>
  <si>
    <t>招引的人才，博士研究生学历的给予一次性安家补助 4 万元；硕士研究生学历的
给予一次性安家补助 2 万元；“双一流”高校全日制本科学历的给予一次性安家补助 1 万元；所需经费，分年度列入同级财政预算进行安排落实，按现行财政保障渠道予以保障。</t>
  </si>
  <si>
    <t>时效指标</t>
  </si>
  <si>
    <t>发放及时率</t>
  </si>
  <si>
    <t>反映发放单位及时发放补助资金的情况。
发放及时率=在时限内发放资金/应发放资金*100%</t>
  </si>
  <si>
    <t>因项目指挥部需要解决办公室日常用品文具费，水电费，会议费，电脑购买、设备维护及纸张、墨盒等设备耗材购买费用，项目规划、施工图等专业打印复印费，项目管理、宣传及展板（标语）制作安装费，办公室车辆运行、维护相关费用及相关设备租赁费，网络、监控及系统维护费，办公室租赁费，临聘人员工资等费用。</t>
  </si>
  <si>
    <t>生产生活能力提高</t>
  </si>
  <si>
    <t>反映补助促进受助对象生产生活能力提高的情况。</t>
  </si>
  <si>
    <t>勐库镇亥公村东弄自然村村民文体活动场所建设项目资金</t>
  </si>
  <si>
    <t>404804.52</t>
  </si>
  <si>
    <t>临财综发〔2020〕42号</t>
  </si>
  <si>
    <t>重视和加强乡镇人大工作。加强乡镇人大建设，乡镇人民代表大会每年举行 2 次。乡镇人民代表大会闭会期间，乡镇人大主席团会议一般每 3 个月举行 1 次。乡镇人大主席团要进一步规范工作程序，健全工作机制，履行工作职责，通过依法召开会议、听取审议工作报告、开展代表视察、专题调研、代表活动等方式开展工作。</t>
  </si>
  <si>
    <t>乡镇人民代表大会</t>
  </si>
  <si>
    <t>2次</t>
  </si>
  <si>
    <t>次</t>
  </si>
  <si>
    <t>每次参会代表人数</t>
  </si>
  <si>
    <t>100人</t>
  </si>
  <si>
    <t>人</t>
  </si>
  <si>
    <t>反映预算部门（单位）组织开展各类会议的总天数。</t>
  </si>
  <si>
    <t>视频、电话会议占比</t>
  </si>
  <si>
    <t>20%</t>
  </si>
  <si>
    <t>反映通过视频、电话等现代信息技术手段，组织开展会议的次数。预算年度计划采用视频、电话方式召开会议的次数。</t>
  </si>
  <si>
    <t>参会人员满意度</t>
  </si>
  <si>
    <t>反映参会人员对会议开展的满意度。参会人员满意度=（参会满意人数/问卷调查人数）*100%</t>
  </si>
  <si>
    <t>为加快推进冰岛老寨新居建设，确保勐库冰岛茶小镇（勐库冰岛古茶山茶旅研学度假区)顺利推进，县委、县人民政府从县直相关部门抽调7名工作人员组成冰岛自然村新居建设项目工作专班，负责统筹冰岛自然村新居建设项目及冰岛古茶山茶旅研学度假区前期综合协调服务工作。</t>
  </si>
  <si>
    <t>政策知晓率</t>
  </si>
  <si>
    <t>反映补助政策的宣传效果情况。
政策知晓率=调查中补助政策知晓人数/调查总人数*100%</t>
  </si>
  <si>
    <t>每个乡镇、农场、管理区党校按每年不少于2万元标准纳入县级财政予以保障，各级党委留存的党费主要用于教育培训党员、支持基层党组织开展组织生活。</t>
  </si>
  <si>
    <t>每年参加组织培训和集中学习时间</t>
  </si>
  <si>
    <t>32学时</t>
  </si>
  <si>
    <t>学时</t>
  </si>
  <si>
    <t>反映预算部门（单位）组织开展各类培训的时间。</t>
  </si>
  <si>
    <t>培训方式和质量</t>
  </si>
  <si>
    <t xml:space="preserve">反映预算部门（单位）组织开展各类培训的质量。
</t>
  </si>
  <si>
    <t>党员教育培训考核结果</t>
  </si>
  <si>
    <t>党员教育培训考核结果，作为党组织和党员评先评优的重要依据。</t>
  </si>
  <si>
    <t>依托乡镇（街道）党校和各类阵地，每年对青年人才党员开展以习近平新时代中国特色社会主义思想和党的十九大精神、党的基层组织建设、脱贫攻坚、乡村振兴、基层治理等为重点内容的全覆盖集中培训，培训不少于 4 天（32学时）。在实施村干部能力素质和学历水平提升行动计划中，优先考虑青年人才党中符合条件人员。</t>
  </si>
  <si>
    <t>1个青年人才党支部</t>
  </si>
  <si>
    <t>反映预算部门（单位）组织开展各类培训的期数。</t>
  </si>
  <si>
    <t>建成能发挥先锋模范的党支部</t>
  </si>
  <si>
    <t>反映预算部门（单位）组织开展各类培训中参训人员的出勤情况。
培训出勤率=（实际出勤学员数量/参加培训学员数量）*100%。</t>
  </si>
  <si>
    <t>能够在生产、工作、学习和社会生活中发挥先锋模范作用</t>
  </si>
  <si>
    <t>服务对象满意程度</t>
  </si>
  <si>
    <t>双江县土地使用税的税额标准根据新修改的《中华人民共和国城镇土地使用税暂行条例》的有关规定，具体税额标准为：小城市土地每平方米2-18元；县城土地每平方米1-12元；县城以外的建制镇、符合条件的工矿区土地每平方米0.8-12元。我县城镇土地使用税税额标准：县城分为二个等级：一等：2.00元／M2，二等：1.5元/ M2；建制镇(勐库镇) 分为二个等级：一等：1.50元／M2，二等：1元/ M2。</t>
  </si>
  <si>
    <t>政策宣传次数</t>
  </si>
  <si>
    <t>获补覆盖率</t>
  </si>
  <si>
    <t>获补覆盖率=实际获得补助人数（企业数）/申请符合标准人数（企业数）*100%</t>
  </si>
  <si>
    <t>进一步加强财务管理，规范财务核算业务，合规使用财政资金，提高财务核算工作质量和会计信息质量，全面提升财务人员专业素养和专业技能，努力做到法规熟、政策精、素质高、能力强，推进全县财务管理规范化建设。</t>
  </si>
  <si>
    <t>每年组织培训次数</t>
  </si>
  <si>
    <t>3次</t>
  </si>
  <si>
    <t>每次培训人员参训率</t>
  </si>
  <si>
    <t>反映预算部门（单位）组织开展各类培训的质量。
培训人员合格率=（合格的学员数量/培训总学员数量）*100%。</t>
  </si>
  <si>
    <t>30%</t>
  </si>
  <si>
    <t>主要用于勐库镇主街道、农贸市场城镇管护经费</t>
  </si>
  <si>
    <t>受益范围</t>
  </si>
  <si>
    <t>反映项目受益范围</t>
  </si>
  <si>
    <t>98</t>
  </si>
  <si>
    <t>为认真履行党管武装政治责任，自觉抓好工作落实，有力推动全县国防动员和后备力量建设稳步发展。大力提升练兵备战水平，抓实基础性建设，组织专武干部、基干民兵轮训，提升应急应战能力，加快后备力量体系转型。</t>
  </si>
  <si>
    <t>1年开展两次征兵活动</t>
  </si>
  <si>
    <t>一年两次</t>
  </si>
  <si>
    <t>开展一年两次的征兵活动</t>
  </si>
  <si>
    <t>报名人数</t>
  </si>
  <si>
    <t>30人/次</t>
  </si>
  <si>
    <t>开展一年两次征兵活动</t>
  </si>
  <si>
    <t>验兵合格率</t>
  </si>
  <si>
    <t>组织专武干部、基干民兵轮训，提升应急应战能力</t>
  </si>
  <si>
    <t>圆满完成年度各项任务</t>
  </si>
  <si>
    <t>反映任务完成程度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</si>
  <si>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</si>
  <si>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</si>
  <si>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</si>
  <si>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</si>
  <si>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</si>
  <si>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</si>
  <si>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</si>
  <si>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</si>
  <si>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</si>
  <si>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</si>
  <si>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</si>
  <si>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</si>
  <si>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</si>
  <si>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</si>
  <si>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密码柜</t>
  </si>
  <si>
    <t>保密柜</t>
  </si>
  <si>
    <t>组</t>
  </si>
  <si>
    <t>车辆加油、添加燃料服务</t>
  </si>
  <si>
    <t>项</t>
  </si>
  <si>
    <t>车辆维修和保养服务</t>
  </si>
  <si>
    <t>硒鼓、粉盒</t>
  </si>
  <si>
    <t>其他硒鼓、粉盒</t>
  </si>
  <si>
    <t>三木SD9520碎纸机</t>
  </si>
  <si>
    <t>碎纸机</t>
  </si>
  <si>
    <t>台</t>
  </si>
  <si>
    <t>文件柜</t>
  </si>
  <si>
    <t>移动硬盘</t>
  </si>
  <si>
    <t>移动存储设备</t>
  </si>
  <si>
    <t>复印纸</t>
  </si>
  <si>
    <t>纸制品</t>
  </si>
  <si>
    <t>箱</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</si>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</sst>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7">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6" xfId="0" applyFont="1" applyBorder="1" applyAlignment="1">
      <alignment horizontal="left" vertical="center" wrapText="1" indent="1"/>
      <protection locked="0"/>
    </xf>
    <xf numFmtId="0" fontId="6" fillId="0" borderId="11" xfId="0" applyFont="1" applyBorder="1" applyAlignment="1">
      <alignment horizontal="left" vertical="center" wrapText="1" indent="1"/>
      <protection locked="0"/>
    </xf>
    <xf numFmtId="0" fontId="6" fillId="0" borderId="11"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26" fillId="0" borderId="0" xfId="0" applyFont="1" applyAlignment="1" applyProtection="1"/>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32"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10"/>
      <c r="C3" s="210"/>
      <c r="D3" s="210"/>
    </row>
    <row r="4" ht="18.75" customHeight="1" spans="1:4">
      <c r="A4" s="43" t="str">
        <f>"单位名称："&amp;"勐库镇"</f>
        <v>单位名称：勐库镇</v>
      </c>
      <c r="B4" s="211"/>
      <c r="C4" s="211"/>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6" t="s">
        <v>6</v>
      </c>
      <c r="B8" s="24">
        <v>23269701.52</v>
      </c>
      <c r="C8" s="136" t="s">
        <v>7</v>
      </c>
      <c r="D8" s="24">
        <v>8342424.16</v>
      </c>
    </row>
    <row r="9" ht="18.75" customHeight="1" spans="1:4">
      <c r="A9" s="136" t="s">
        <v>8</v>
      </c>
      <c r="B9" s="24">
        <v>1234804.52</v>
      </c>
      <c r="C9" s="136" t="s">
        <v>9</v>
      </c>
      <c r="D9" s="24"/>
    </row>
    <row r="10" ht="18.75" customHeight="1" spans="1:4">
      <c r="A10" s="136" t="s">
        <v>10</v>
      </c>
      <c r="B10" s="24">
        <v>2973.48</v>
      </c>
      <c r="C10" s="136" t="s">
        <v>11</v>
      </c>
      <c r="D10" s="24">
        <v>20000</v>
      </c>
    </row>
    <row r="11" ht="18.75" customHeight="1" spans="1:4">
      <c r="A11" s="136" t="s">
        <v>12</v>
      </c>
      <c r="B11" s="24"/>
      <c r="C11" s="136" t="s">
        <v>13</v>
      </c>
      <c r="D11" s="24">
        <v>50000</v>
      </c>
    </row>
    <row r="12" ht="18.75" customHeight="1" spans="1:4">
      <c r="A12" s="212" t="s">
        <v>14</v>
      </c>
      <c r="B12" s="24"/>
      <c r="C12" s="168" t="s">
        <v>15</v>
      </c>
      <c r="D12" s="24"/>
    </row>
    <row r="13" ht="18.75" customHeight="1" spans="1:4">
      <c r="A13" s="171" t="s">
        <v>16</v>
      </c>
      <c r="B13" s="24"/>
      <c r="C13" s="170" t="s">
        <v>17</v>
      </c>
      <c r="D13" s="24"/>
    </row>
    <row r="14" ht="18.75" customHeight="1" spans="1:4">
      <c r="A14" s="171" t="s">
        <v>18</v>
      </c>
      <c r="B14" s="24"/>
      <c r="C14" s="170" t="s">
        <v>19</v>
      </c>
      <c r="D14" s="24"/>
    </row>
    <row r="15" ht="18.75" customHeight="1" spans="1:4">
      <c r="A15" s="171" t="s">
        <v>20</v>
      </c>
      <c r="B15" s="24"/>
      <c r="C15" s="170" t="s">
        <v>21</v>
      </c>
      <c r="D15" s="24">
        <v>2130347.27</v>
      </c>
    </row>
    <row r="16" ht="18.75" customHeight="1" spans="1:4">
      <c r="A16" s="171" t="s">
        <v>22</v>
      </c>
      <c r="B16" s="24"/>
      <c r="C16" s="170" t="s">
        <v>23</v>
      </c>
      <c r="D16" s="24">
        <v>944849.37</v>
      </c>
    </row>
    <row r="17" ht="18.75" customHeight="1" spans="1:4">
      <c r="A17" s="171" t="s">
        <v>24</v>
      </c>
      <c r="B17" s="24"/>
      <c r="C17" s="171" t="s">
        <v>25</v>
      </c>
      <c r="D17" s="24">
        <v>1908000</v>
      </c>
    </row>
    <row r="18" ht="18.75" customHeight="1" spans="1:4">
      <c r="A18" s="171" t="s">
        <v>26</v>
      </c>
      <c r="B18" s="24"/>
      <c r="C18" s="171" t="s">
        <v>27</v>
      </c>
      <c r="D18" s="24">
        <v>1174420</v>
      </c>
    </row>
    <row r="19" ht="18.75" customHeight="1" spans="1:4">
      <c r="A19" s="172" t="s">
        <v>26</v>
      </c>
      <c r="B19" s="24"/>
      <c r="C19" s="170" t="s">
        <v>28</v>
      </c>
      <c r="D19" s="24">
        <v>12924831.28</v>
      </c>
    </row>
    <row r="20" ht="18.75" customHeight="1" spans="1:4">
      <c r="A20" s="172" t="s">
        <v>26</v>
      </c>
      <c r="B20" s="24"/>
      <c r="C20" s="170" t="s">
        <v>29</v>
      </c>
      <c r="D20" s="24"/>
    </row>
    <row r="21" ht="18.75" customHeight="1" spans="1:4">
      <c r="A21" s="172" t="s">
        <v>26</v>
      </c>
      <c r="B21" s="24"/>
      <c r="C21" s="170" t="s">
        <v>30</v>
      </c>
      <c r="D21" s="24"/>
    </row>
    <row r="22" ht="18.75" customHeight="1" spans="1:4">
      <c r="A22" s="172" t="s">
        <v>26</v>
      </c>
      <c r="B22" s="24"/>
      <c r="C22" s="170" t="s">
        <v>31</v>
      </c>
      <c r="D22" s="24"/>
    </row>
    <row r="23" ht="18.75" customHeight="1" spans="1:4">
      <c r="A23" s="172" t="s">
        <v>26</v>
      </c>
      <c r="B23" s="24"/>
      <c r="C23" s="170" t="s">
        <v>32</v>
      </c>
      <c r="D23" s="24"/>
    </row>
    <row r="24" ht="18.75" customHeight="1" spans="1:4">
      <c r="A24" s="172" t="s">
        <v>26</v>
      </c>
      <c r="B24" s="24"/>
      <c r="C24" s="170" t="s">
        <v>33</v>
      </c>
      <c r="D24" s="24"/>
    </row>
    <row r="25" ht="18.75" customHeight="1" spans="1:4">
      <c r="A25" s="172" t="s">
        <v>26</v>
      </c>
      <c r="B25" s="24"/>
      <c r="C25" s="170" t="s">
        <v>34</v>
      </c>
      <c r="D25" s="24"/>
    </row>
    <row r="26" ht="18.75" customHeight="1" spans="1:4">
      <c r="A26" s="172" t="s">
        <v>26</v>
      </c>
      <c r="B26" s="24"/>
      <c r="C26" s="170" t="s">
        <v>35</v>
      </c>
      <c r="D26" s="24">
        <v>1007647.44</v>
      </c>
    </row>
    <row r="27" ht="18.75" customHeight="1" spans="1:4">
      <c r="A27" s="172" t="s">
        <v>26</v>
      </c>
      <c r="B27" s="24"/>
      <c r="C27" s="170" t="s">
        <v>36</v>
      </c>
      <c r="D27" s="24"/>
    </row>
    <row r="28" ht="18.75" customHeight="1" spans="1:4">
      <c r="A28" s="172" t="s">
        <v>26</v>
      </c>
      <c r="B28" s="24"/>
      <c r="C28" s="170" t="s">
        <v>37</v>
      </c>
      <c r="D28" s="24">
        <v>2973.48</v>
      </c>
    </row>
    <row r="29" ht="18.75" customHeight="1" spans="1:4">
      <c r="A29" s="172" t="s">
        <v>26</v>
      </c>
      <c r="B29" s="24"/>
      <c r="C29" s="170" t="s">
        <v>38</v>
      </c>
      <c r="D29" s="24">
        <v>160000</v>
      </c>
    </row>
    <row r="30" ht="18.75" customHeight="1" spans="1:4">
      <c r="A30" s="172" t="s">
        <v>26</v>
      </c>
      <c r="B30" s="24"/>
      <c r="C30" s="170" t="s">
        <v>39</v>
      </c>
      <c r="D30" s="24"/>
    </row>
    <row r="31" ht="18.75" customHeight="1" spans="1:4">
      <c r="A31" s="173" t="s">
        <v>26</v>
      </c>
      <c r="B31" s="24"/>
      <c r="C31" s="171" t="s">
        <v>40</v>
      </c>
      <c r="D31" s="24">
        <v>1804804.52</v>
      </c>
    </row>
    <row r="32" ht="18.75" customHeight="1" spans="1:4">
      <c r="A32" s="173" t="s">
        <v>26</v>
      </c>
      <c r="B32" s="24"/>
      <c r="C32" s="171" t="s">
        <v>41</v>
      </c>
      <c r="D32" s="24"/>
    </row>
    <row r="33" ht="18.75" customHeight="1" spans="1:4">
      <c r="A33" s="173" t="s">
        <v>26</v>
      </c>
      <c r="B33" s="24"/>
      <c r="C33" s="171" t="s">
        <v>42</v>
      </c>
      <c r="D33" s="24"/>
    </row>
    <row r="34" ht="18.75" customHeight="1" spans="1:4">
      <c r="A34" s="213"/>
      <c r="B34" s="174"/>
      <c r="C34" s="171" t="s">
        <v>43</v>
      </c>
      <c r="D34" s="24"/>
    </row>
    <row r="35" ht="18.75" customHeight="1" spans="1:4">
      <c r="A35" s="213" t="s">
        <v>44</v>
      </c>
      <c r="B35" s="174">
        <f>SUM(B8:B12)</f>
        <v>24507479.52</v>
      </c>
      <c r="C35" s="214" t="s">
        <v>45</v>
      </c>
      <c r="D35" s="174">
        <v>30470297.52</v>
      </c>
    </row>
    <row r="36" ht="18.75" customHeight="1" spans="1:4">
      <c r="A36" s="215" t="s">
        <v>46</v>
      </c>
      <c r="B36" s="24">
        <v>5962818</v>
      </c>
      <c r="C36" s="136" t="s">
        <v>47</v>
      </c>
      <c r="D36" s="24"/>
    </row>
    <row r="37" ht="18.75" customHeight="1" spans="1:4">
      <c r="A37" s="215" t="s">
        <v>48</v>
      </c>
      <c r="B37" s="24">
        <v>5523000</v>
      </c>
      <c r="C37" s="136" t="s">
        <v>48</v>
      </c>
      <c r="D37" s="24"/>
    </row>
    <row r="38" ht="18.75" customHeight="1" spans="1:4">
      <c r="A38" s="215" t="s">
        <v>49</v>
      </c>
      <c r="B38" s="24">
        <f>B36-B37</f>
        <v>439818</v>
      </c>
      <c r="C38" s="136" t="s">
        <v>50</v>
      </c>
      <c r="D38" s="24"/>
    </row>
    <row r="39" ht="18.75" customHeight="1" spans="1:4">
      <c r="A39" s="216" t="s">
        <v>51</v>
      </c>
      <c r="B39" s="174">
        <f t="shared" ref="B39:D39" si="1">B35+B36</f>
        <v>30470297.52</v>
      </c>
      <c r="C39" s="214" t="s">
        <v>52</v>
      </c>
      <c r="D39" s="174">
        <f t="shared" si="1"/>
        <v>30470297.52</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20"/>
  <sheetViews>
    <sheetView showZeros="0" workbookViewId="0">
      <pane ySplit="1" topLeftCell="A38" activePane="bottomLeft" state="frozen"/>
      <selection/>
      <selection pane="bottomLeft" activeCell="C38" sqref="C38:D6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1">
        <v>1</v>
      </c>
      <c r="B2" s="102">
        <v>0</v>
      </c>
      <c r="C2" s="101">
        <v>1</v>
      </c>
      <c r="D2" s="103"/>
      <c r="E2" s="103"/>
      <c r="F2" s="41" t="s">
        <v>667</v>
      </c>
    </row>
    <row r="3" ht="32.25" customHeight="1" spans="1:6">
      <c r="A3" s="104" t="str">
        <f>"2025"&amp;"年部门政府性基金预算支出预算表"</f>
        <v>2025年部门政府性基金预算支出预算表</v>
      </c>
      <c r="B3" s="105" t="s">
        <v>668</v>
      </c>
      <c r="C3" s="106"/>
      <c r="D3" s="107"/>
      <c r="E3" s="107"/>
      <c r="F3" s="107"/>
    </row>
    <row r="4" ht="18.75" customHeight="1" spans="1:6">
      <c r="A4" s="8" t="str">
        <f>"单位名称："&amp;"勐库镇"</f>
        <v>单位名称：勐库镇</v>
      </c>
      <c r="B4" s="8" t="s">
        <v>669</v>
      </c>
      <c r="C4" s="101"/>
      <c r="D4" s="103"/>
      <c r="E4" s="103"/>
      <c r="F4" s="41" t="s">
        <v>1</v>
      </c>
    </row>
    <row r="5" ht="18.75" customHeight="1" spans="1:6">
      <c r="A5" s="108" t="s">
        <v>314</v>
      </c>
      <c r="B5" s="109" t="s">
        <v>75</v>
      </c>
      <c r="C5" s="110" t="s">
        <v>76</v>
      </c>
      <c r="D5" s="14" t="s">
        <v>670</v>
      </c>
      <c r="E5" s="14"/>
      <c r="F5" s="15"/>
    </row>
    <row r="6" ht="18.75" customHeight="1" spans="1:6">
      <c r="A6" s="111"/>
      <c r="B6" s="112"/>
      <c r="C6" s="96"/>
      <c r="D6" s="95" t="s">
        <v>56</v>
      </c>
      <c r="E6" s="95" t="s">
        <v>77</v>
      </c>
      <c r="F6" s="95" t="s">
        <v>78</v>
      </c>
    </row>
    <row r="7" ht="18.75" customHeight="1" spans="1:6">
      <c r="A7" s="111">
        <v>1</v>
      </c>
      <c r="B7" s="113" t="s">
        <v>295</v>
      </c>
      <c r="C7" s="96">
        <v>3</v>
      </c>
      <c r="D7" s="95">
        <v>4</v>
      </c>
      <c r="E7" s="95">
        <v>5</v>
      </c>
      <c r="F7" s="95">
        <v>6</v>
      </c>
    </row>
    <row r="8" ht="18.75" customHeight="1" spans="1:6">
      <c r="A8" s="114" t="s">
        <v>71</v>
      </c>
      <c r="B8" s="83"/>
      <c r="C8" s="83"/>
      <c r="D8" s="24">
        <v>2164804.52</v>
      </c>
      <c r="E8" s="24"/>
      <c r="F8" s="24">
        <v>2164804.52</v>
      </c>
    </row>
    <row r="9" ht="18.75" customHeight="1" spans="1:6">
      <c r="A9" s="115" t="s">
        <v>73</v>
      </c>
      <c r="B9" s="83"/>
      <c r="C9" s="83"/>
      <c r="D9" s="24">
        <v>2164804.52</v>
      </c>
      <c r="E9" s="24"/>
      <c r="F9" s="24">
        <v>2164804.52</v>
      </c>
    </row>
    <row r="10" ht="18.75" customHeight="1" spans="1:6">
      <c r="A10" s="26"/>
      <c r="B10" s="83" t="s">
        <v>187</v>
      </c>
      <c r="C10" s="83" t="s">
        <v>188</v>
      </c>
      <c r="D10" s="24">
        <v>300000</v>
      </c>
      <c r="E10" s="24"/>
      <c r="F10" s="24">
        <v>300000</v>
      </c>
    </row>
    <row r="11" ht="18.75" customHeight="1" spans="1:6">
      <c r="A11" s="26"/>
      <c r="B11" s="116" t="s">
        <v>189</v>
      </c>
      <c r="C11" s="116" t="s">
        <v>190</v>
      </c>
      <c r="D11" s="24">
        <v>300000</v>
      </c>
      <c r="E11" s="24"/>
      <c r="F11" s="24">
        <v>300000</v>
      </c>
    </row>
    <row r="12" ht="18.75" customHeight="1" spans="1:6">
      <c r="A12" s="26"/>
      <c r="B12" s="117" t="s">
        <v>192</v>
      </c>
      <c r="C12" s="117" t="s">
        <v>193</v>
      </c>
      <c r="D12" s="24">
        <v>300000</v>
      </c>
      <c r="E12" s="24"/>
      <c r="F12" s="24">
        <v>300000</v>
      </c>
    </row>
    <row r="13" ht="18.75" customHeight="1" spans="1:6">
      <c r="A13" s="26"/>
      <c r="B13" s="83" t="s">
        <v>198</v>
      </c>
      <c r="C13" s="83" t="s">
        <v>199</v>
      </c>
      <c r="D13" s="24">
        <v>60000</v>
      </c>
      <c r="E13" s="24"/>
      <c r="F13" s="24">
        <v>60000</v>
      </c>
    </row>
    <row r="14" ht="18.75" customHeight="1" spans="1:6">
      <c r="A14" s="26"/>
      <c r="B14" s="116" t="s">
        <v>223</v>
      </c>
      <c r="C14" s="116" t="s">
        <v>224</v>
      </c>
      <c r="D14" s="24">
        <v>60000</v>
      </c>
      <c r="E14" s="24"/>
      <c r="F14" s="24">
        <v>60000</v>
      </c>
    </row>
    <row r="15" ht="18.75" customHeight="1" spans="1:6">
      <c r="A15" s="26"/>
      <c r="B15" s="117" t="s">
        <v>225</v>
      </c>
      <c r="C15" s="117" t="s">
        <v>226</v>
      </c>
      <c r="D15" s="24">
        <v>30000</v>
      </c>
      <c r="E15" s="24"/>
      <c r="F15" s="24">
        <v>30000</v>
      </c>
    </row>
    <row r="16" ht="18.75" customHeight="1" spans="1:6">
      <c r="A16" s="26"/>
      <c r="B16" s="117" t="s">
        <v>227</v>
      </c>
      <c r="C16" s="117" t="s">
        <v>228</v>
      </c>
      <c r="D16" s="24">
        <v>30000</v>
      </c>
      <c r="E16" s="24"/>
      <c r="F16" s="24">
        <v>30000</v>
      </c>
    </row>
    <row r="17" ht="18.75" customHeight="1" spans="1:6">
      <c r="A17" s="26"/>
      <c r="B17" s="83" t="s">
        <v>247</v>
      </c>
      <c r="C17" s="83" t="s">
        <v>85</v>
      </c>
      <c r="D17" s="24">
        <v>1804804.52</v>
      </c>
      <c r="E17" s="24"/>
      <c r="F17" s="24">
        <v>1804804.52</v>
      </c>
    </row>
    <row r="18" ht="18.75" customHeight="1" spans="1:6">
      <c r="A18" s="26"/>
      <c r="B18" s="116" t="s">
        <v>248</v>
      </c>
      <c r="C18" s="116" t="s">
        <v>249</v>
      </c>
      <c r="D18" s="24">
        <v>1804804.52</v>
      </c>
      <c r="E18" s="24"/>
      <c r="F18" s="24">
        <v>1804804.52</v>
      </c>
    </row>
    <row r="19" ht="18.75" customHeight="1" spans="1:6">
      <c r="A19" s="26"/>
      <c r="B19" s="117" t="s">
        <v>250</v>
      </c>
      <c r="C19" s="117" t="s">
        <v>251</v>
      </c>
      <c r="D19" s="24">
        <v>1804804.52</v>
      </c>
      <c r="E19" s="24"/>
      <c r="F19" s="24">
        <v>1804804.52</v>
      </c>
    </row>
    <row r="20" ht="18.75" customHeight="1" spans="1:6">
      <c r="A20" s="118" t="s">
        <v>252</v>
      </c>
      <c r="B20" s="119" t="s">
        <v>252</v>
      </c>
      <c r="C20" s="120" t="s">
        <v>252</v>
      </c>
      <c r="D20" s="24">
        <v>2164804.52</v>
      </c>
      <c r="E20" s="24"/>
      <c r="F20" s="24">
        <v>2164804.52</v>
      </c>
    </row>
  </sheetData>
  <mergeCells count="7">
    <mergeCell ref="A3:F3"/>
    <mergeCell ref="A4:C4"/>
    <mergeCell ref="D5:F5"/>
    <mergeCell ref="A20:C2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1"/>
  <sheetViews>
    <sheetView showZeros="0" workbookViewId="0">
      <pane ySplit="1" topLeftCell="A29" activePane="bottomLeft" state="frozen"/>
      <selection/>
      <selection pane="bottomLeft" activeCell="G62" sqref="G62"/>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671</v>
      </c>
    </row>
    <row r="3" ht="35.25" customHeight="1" spans="1:17">
      <c r="A3" s="59"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"单位名称："&amp;"勐库镇"</f>
        <v>单位名称：勐库镇</v>
      </c>
      <c r="B4" s="94"/>
      <c r="C4" s="94"/>
      <c r="D4" s="94"/>
      <c r="E4" s="94"/>
      <c r="F4" s="94"/>
      <c r="G4" s="94"/>
      <c r="H4" s="94"/>
      <c r="I4" s="94"/>
      <c r="J4" s="94"/>
      <c r="O4" s="64"/>
      <c r="P4" s="64"/>
      <c r="Q4" s="41" t="s">
        <v>301</v>
      </c>
    </row>
    <row r="5" ht="18.75" customHeight="1" spans="1:17">
      <c r="A5" s="12" t="s">
        <v>672</v>
      </c>
      <c r="B5" s="73" t="s">
        <v>673</v>
      </c>
      <c r="C5" s="73" t="s">
        <v>674</v>
      </c>
      <c r="D5" s="73" t="s">
        <v>675</v>
      </c>
      <c r="E5" s="73" t="s">
        <v>676</v>
      </c>
      <c r="F5" s="73" t="s">
        <v>677</v>
      </c>
      <c r="G5" s="46" t="s">
        <v>321</v>
      </c>
      <c r="H5" s="46"/>
      <c r="I5" s="46"/>
      <c r="J5" s="46"/>
      <c r="K5" s="75"/>
      <c r="L5" s="46"/>
      <c r="M5" s="46"/>
      <c r="N5" s="46"/>
      <c r="O5" s="65"/>
      <c r="P5" s="75"/>
      <c r="Q5" s="47"/>
    </row>
    <row r="6" ht="18.75" customHeight="1" spans="1:17">
      <c r="A6" s="17"/>
      <c r="B6" s="76"/>
      <c r="C6" s="76"/>
      <c r="D6" s="76"/>
      <c r="E6" s="76"/>
      <c r="F6" s="76"/>
      <c r="G6" s="76" t="s">
        <v>56</v>
      </c>
      <c r="H6" s="76" t="s">
        <v>59</v>
      </c>
      <c r="I6" s="76" t="s">
        <v>678</v>
      </c>
      <c r="J6" s="76" t="s">
        <v>679</v>
      </c>
      <c r="K6" s="77" t="s">
        <v>680</v>
      </c>
      <c r="L6" s="90" t="s">
        <v>80</v>
      </c>
      <c r="M6" s="90"/>
      <c r="N6" s="90"/>
      <c r="O6" s="91"/>
      <c r="P6" s="92"/>
      <c r="Q6" s="78"/>
    </row>
    <row r="7" ht="30" customHeight="1" spans="1:17">
      <c r="A7" s="19"/>
      <c r="B7" s="78"/>
      <c r="C7" s="78"/>
      <c r="D7" s="78"/>
      <c r="E7" s="78"/>
      <c r="F7" s="78"/>
      <c r="G7" s="78"/>
      <c r="H7" s="78" t="s">
        <v>58</v>
      </c>
      <c r="I7" s="78"/>
      <c r="J7" s="78"/>
      <c r="K7" s="79"/>
      <c r="L7" s="78" t="s">
        <v>58</v>
      </c>
      <c r="M7" s="78" t="s">
        <v>65</v>
      </c>
      <c r="N7" s="78" t="s">
        <v>329</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71</v>
      </c>
      <c r="B9" s="82"/>
      <c r="C9" s="82"/>
      <c r="D9" s="82"/>
      <c r="E9" s="97"/>
      <c r="F9" s="24"/>
      <c r="G9" s="24">
        <v>105600</v>
      </c>
      <c r="H9" s="24">
        <v>105600</v>
      </c>
      <c r="I9" s="24"/>
      <c r="J9" s="24"/>
      <c r="K9" s="24"/>
      <c r="L9" s="24"/>
      <c r="M9" s="24"/>
      <c r="N9" s="24"/>
      <c r="O9" s="24"/>
      <c r="P9" s="24"/>
      <c r="Q9" s="24"/>
    </row>
    <row r="10" ht="18.75" customHeight="1" spans="1:17">
      <c r="A10" s="98" t="s">
        <v>73</v>
      </c>
      <c r="B10" s="82"/>
      <c r="C10" s="82"/>
      <c r="D10" s="82"/>
      <c r="E10" s="99"/>
      <c r="F10" s="24"/>
      <c r="G10" s="24">
        <v>105600</v>
      </c>
      <c r="H10" s="24">
        <v>105600</v>
      </c>
      <c r="I10" s="24"/>
      <c r="J10" s="24"/>
      <c r="K10" s="24"/>
      <c r="L10" s="24"/>
      <c r="M10" s="24"/>
      <c r="N10" s="24"/>
      <c r="O10" s="24"/>
      <c r="P10" s="24"/>
      <c r="Q10" s="24"/>
    </row>
    <row r="11" ht="18.75" customHeight="1" spans="1:17">
      <c r="A11" s="220" t="s">
        <v>368</v>
      </c>
      <c r="B11" s="82" t="s">
        <v>681</v>
      </c>
      <c r="C11" s="82" t="s">
        <v>682</v>
      </c>
      <c r="D11" s="82" t="s">
        <v>683</v>
      </c>
      <c r="E11" s="99">
        <v>2</v>
      </c>
      <c r="F11" s="24"/>
      <c r="G11" s="24">
        <v>4000</v>
      </c>
      <c r="H11" s="24">
        <v>4000</v>
      </c>
      <c r="I11" s="24"/>
      <c r="J11" s="24"/>
      <c r="K11" s="24"/>
      <c r="L11" s="24"/>
      <c r="M11" s="24"/>
      <c r="N11" s="24"/>
      <c r="O11" s="24"/>
      <c r="P11" s="24"/>
      <c r="Q11" s="24"/>
    </row>
    <row r="12" ht="18.75" customHeight="1" spans="1:17">
      <c r="A12" s="220" t="s">
        <v>368</v>
      </c>
      <c r="B12" s="82" t="s">
        <v>405</v>
      </c>
      <c r="C12" s="82" t="s">
        <v>684</v>
      </c>
      <c r="D12" s="82" t="s">
        <v>685</v>
      </c>
      <c r="E12" s="99">
        <v>1</v>
      </c>
      <c r="F12" s="24"/>
      <c r="G12" s="24">
        <v>25000</v>
      </c>
      <c r="H12" s="24">
        <v>25000</v>
      </c>
      <c r="I12" s="24"/>
      <c r="J12" s="24"/>
      <c r="K12" s="24"/>
      <c r="L12" s="24"/>
      <c r="M12" s="24"/>
      <c r="N12" s="24"/>
      <c r="O12" s="24"/>
      <c r="P12" s="24"/>
      <c r="Q12" s="24"/>
    </row>
    <row r="13" ht="18.75" customHeight="1" spans="1:17">
      <c r="A13" s="220" t="s">
        <v>368</v>
      </c>
      <c r="B13" s="82" t="s">
        <v>405</v>
      </c>
      <c r="C13" s="82" t="s">
        <v>684</v>
      </c>
      <c r="D13" s="82" t="s">
        <v>685</v>
      </c>
      <c r="E13" s="99">
        <v>1</v>
      </c>
      <c r="F13" s="24"/>
      <c r="G13" s="24">
        <v>30000</v>
      </c>
      <c r="H13" s="24">
        <v>30000</v>
      </c>
      <c r="I13" s="24"/>
      <c r="J13" s="24"/>
      <c r="K13" s="24"/>
      <c r="L13" s="24"/>
      <c r="M13" s="24"/>
      <c r="N13" s="24"/>
      <c r="O13" s="24"/>
      <c r="P13" s="24"/>
      <c r="Q13" s="24"/>
    </row>
    <row r="14" ht="18.75" customHeight="1" spans="1:17">
      <c r="A14" s="220" t="s">
        <v>368</v>
      </c>
      <c r="B14" s="82" t="s">
        <v>405</v>
      </c>
      <c r="C14" s="82" t="s">
        <v>686</v>
      </c>
      <c r="D14" s="82" t="s">
        <v>685</v>
      </c>
      <c r="E14" s="99">
        <v>1</v>
      </c>
      <c r="F14" s="24"/>
      <c r="G14" s="24">
        <v>4000</v>
      </c>
      <c r="H14" s="24">
        <v>4000</v>
      </c>
      <c r="I14" s="24"/>
      <c r="J14" s="24"/>
      <c r="K14" s="24"/>
      <c r="L14" s="24"/>
      <c r="M14" s="24"/>
      <c r="N14" s="24"/>
      <c r="O14" s="24"/>
      <c r="P14" s="24"/>
      <c r="Q14" s="24"/>
    </row>
    <row r="15" ht="18.75" customHeight="1" spans="1:17">
      <c r="A15" s="220" t="s">
        <v>368</v>
      </c>
      <c r="B15" s="82" t="s">
        <v>405</v>
      </c>
      <c r="C15" s="82" t="s">
        <v>686</v>
      </c>
      <c r="D15" s="82" t="s">
        <v>685</v>
      </c>
      <c r="E15" s="99">
        <v>1</v>
      </c>
      <c r="F15" s="24"/>
      <c r="G15" s="24">
        <v>10000</v>
      </c>
      <c r="H15" s="24">
        <v>10000</v>
      </c>
      <c r="I15" s="24"/>
      <c r="J15" s="24"/>
      <c r="K15" s="24"/>
      <c r="L15" s="24"/>
      <c r="M15" s="24"/>
      <c r="N15" s="24"/>
      <c r="O15" s="24"/>
      <c r="P15" s="24"/>
      <c r="Q15" s="24"/>
    </row>
    <row r="16" ht="18.75" customHeight="1" spans="1:17">
      <c r="A16" s="220" t="s">
        <v>368</v>
      </c>
      <c r="B16" s="82" t="s">
        <v>687</v>
      </c>
      <c r="C16" s="82" t="s">
        <v>688</v>
      </c>
      <c r="D16" s="82" t="s">
        <v>547</v>
      </c>
      <c r="E16" s="99">
        <v>50</v>
      </c>
      <c r="F16" s="24"/>
      <c r="G16" s="24">
        <v>4000</v>
      </c>
      <c r="H16" s="24">
        <v>4000</v>
      </c>
      <c r="I16" s="24"/>
      <c r="J16" s="24"/>
      <c r="K16" s="24"/>
      <c r="L16" s="24"/>
      <c r="M16" s="24"/>
      <c r="N16" s="24"/>
      <c r="O16" s="24"/>
      <c r="P16" s="24"/>
      <c r="Q16" s="24"/>
    </row>
    <row r="17" ht="18.75" customHeight="1" spans="1:17">
      <c r="A17" s="220" t="s">
        <v>368</v>
      </c>
      <c r="B17" s="82" t="s">
        <v>689</v>
      </c>
      <c r="C17" s="82" t="s">
        <v>690</v>
      </c>
      <c r="D17" s="82" t="s">
        <v>691</v>
      </c>
      <c r="E17" s="99">
        <v>1</v>
      </c>
      <c r="F17" s="24"/>
      <c r="G17" s="24">
        <v>1000</v>
      </c>
      <c r="H17" s="24">
        <v>1000</v>
      </c>
      <c r="I17" s="24"/>
      <c r="J17" s="24"/>
      <c r="K17" s="24"/>
      <c r="L17" s="24"/>
      <c r="M17" s="24"/>
      <c r="N17" s="24"/>
      <c r="O17" s="24"/>
      <c r="P17" s="24"/>
      <c r="Q17" s="24"/>
    </row>
    <row r="18" ht="18.75" customHeight="1" spans="1:17">
      <c r="A18" s="220" t="s">
        <v>368</v>
      </c>
      <c r="B18" s="82" t="s">
        <v>692</v>
      </c>
      <c r="C18" s="82" t="s">
        <v>692</v>
      </c>
      <c r="D18" s="82" t="s">
        <v>683</v>
      </c>
      <c r="E18" s="99">
        <v>8</v>
      </c>
      <c r="F18" s="24"/>
      <c r="G18" s="24">
        <v>7200</v>
      </c>
      <c r="H18" s="24">
        <v>7200</v>
      </c>
      <c r="I18" s="24"/>
      <c r="J18" s="24"/>
      <c r="K18" s="24"/>
      <c r="L18" s="24"/>
      <c r="M18" s="24"/>
      <c r="N18" s="24"/>
      <c r="O18" s="24"/>
      <c r="P18" s="24"/>
      <c r="Q18" s="24"/>
    </row>
    <row r="19" ht="18.75" customHeight="1" spans="1:17">
      <c r="A19" s="220" t="s">
        <v>368</v>
      </c>
      <c r="B19" s="82" t="s">
        <v>693</v>
      </c>
      <c r="C19" s="82" t="s">
        <v>694</v>
      </c>
      <c r="D19" s="82" t="s">
        <v>547</v>
      </c>
      <c r="E19" s="99">
        <v>4</v>
      </c>
      <c r="F19" s="24"/>
      <c r="G19" s="24">
        <v>2400</v>
      </c>
      <c r="H19" s="24">
        <v>2400</v>
      </c>
      <c r="I19" s="24"/>
      <c r="J19" s="24"/>
      <c r="K19" s="24"/>
      <c r="L19" s="24"/>
      <c r="M19" s="24"/>
      <c r="N19" s="24"/>
      <c r="O19" s="24"/>
      <c r="P19" s="24"/>
      <c r="Q19" s="24"/>
    </row>
    <row r="20" ht="18.75" customHeight="1" spans="1:17">
      <c r="A20" s="220" t="s">
        <v>368</v>
      </c>
      <c r="B20" s="82" t="s">
        <v>695</v>
      </c>
      <c r="C20" s="82" t="s">
        <v>696</v>
      </c>
      <c r="D20" s="82" t="s">
        <v>697</v>
      </c>
      <c r="E20" s="99">
        <v>100</v>
      </c>
      <c r="F20" s="24"/>
      <c r="G20" s="24">
        <v>18000</v>
      </c>
      <c r="H20" s="24">
        <v>18000</v>
      </c>
      <c r="I20" s="24"/>
      <c r="J20" s="24"/>
      <c r="K20" s="24"/>
      <c r="L20" s="24"/>
      <c r="M20" s="24"/>
      <c r="N20" s="24"/>
      <c r="O20" s="24"/>
      <c r="P20" s="24"/>
      <c r="Q20" s="24"/>
    </row>
    <row r="21" ht="18.75" customHeight="1" spans="1:17">
      <c r="A21" s="84" t="s">
        <v>252</v>
      </c>
      <c r="B21" s="85"/>
      <c r="C21" s="85"/>
      <c r="D21" s="85"/>
      <c r="E21" s="97"/>
      <c r="F21" s="24"/>
      <c r="G21" s="24">
        <v>105600</v>
      </c>
      <c r="H21" s="24">
        <v>105600</v>
      </c>
      <c r="I21" s="24"/>
      <c r="J21" s="24"/>
      <c r="K21" s="24"/>
      <c r="L21" s="24"/>
      <c r="M21" s="24"/>
      <c r="N21" s="24"/>
      <c r="O21" s="24"/>
      <c r="P21" s="24"/>
      <c r="Q21" s="24"/>
    </row>
  </sheetData>
  <mergeCells count="16">
    <mergeCell ref="A3:Q3"/>
    <mergeCell ref="A4:F4"/>
    <mergeCell ref="G5:Q5"/>
    <mergeCell ref="L6:Q6"/>
    <mergeCell ref="A21:E2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pane ySplit="1" topLeftCell="A35" activePane="bottomLeft" state="frozen"/>
      <selection/>
      <selection pane="bottomLeft" activeCell="C38" sqref="C38:F66"/>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40"/>
      <c r="M2" s="87"/>
      <c r="N2" s="88" t="s">
        <v>698</v>
      </c>
    </row>
    <row r="3" ht="34.5" customHeight="1" spans="1:14">
      <c r="A3" s="42" t="str">
        <f>"2025"&amp;"年部门政府购买服务预算表"</f>
        <v>2025年部门政府购买服务预算表</v>
      </c>
      <c r="B3" s="70"/>
      <c r="C3" s="53"/>
      <c r="D3" s="70"/>
      <c r="E3" s="70"/>
      <c r="F3" s="70"/>
      <c r="G3" s="70"/>
      <c r="H3" s="71"/>
      <c r="I3" s="70"/>
      <c r="J3" s="70"/>
      <c r="K3" s="70"/>
      <c r="L3" s="53"/>
      <c r="M3" s="71"/>
      <c r="N3" s="70"/>
    </row>
    <row r="4" ht="18.75" customHeight="1" spans="1:14">
      <c r="A4" s="60" t="str">
        <f>"单位名称："&amp;"勐库镇"</f>
        <v>单位名称：勐库镇</v>
      </c>
      <c r="B4" s="61"/>
      <c r="C4" s="72"/>
      <c r="D4" s="61"/>
      <c r="E4" s="61"/>
      <c r="F4" s="61"/>
      <c r="G4" s="61"/>
      <c r="H4" s="69"/>
      <c r="I4" s="63"/>
      <c r="J4" s="63"/>
      <c r="K4" s="63"/>
      <c r="L4" s="64"/>
      <c r="M4" s="89"/>
      <c r="N4" s="88" t="s">
        <v>301</v>
      </c>
    </row>
    <row r="5" ht="18.75" customHeight="1" spans="1:14">
      <c r="A5" s="12" t="s">
        <v>672</v>
      </c>
      <c r="B5" s="73" t="s">
        <v>699</v>
      </c>
      <c r="C5" s="74" t="s">
        <v>700</v>
      </c>
      <c r="D5" s="46" t="s">
        <v>321</v>
      </c>
      <c r="E5" s="46"/>
      <c r="F5" s="46"/>
      <c r="G5" s="46"/>
      <c r="H5" s="75"/>
      <c r="I5" s="46"/>
      <c r="J5" s="46"/>
      <c r="K5" s="46"/>
      <c r="L5" s="65"/>
      <c r="M5" s="75"/>
      <c r="N5" s="47"/>
    </row>
    <row r="6" ht="18.75" customHeight="1" spans="1:14">
      <c r="A6" s="17"/>
      <c r="B6" s="76"/>
      <c r="C6" s="77"/>
      <c r="D6" s="76" t="s">
        <v>56</v>
      </c>
      <c r="E6" s="76" t="s">
        <v>59</v>
      </c>
      <c r="F6" s="76" t="s">
        <v>678</v>
      </c>
      <c r="G6" s="76" t="s">
        <v>679</v>
      </c>
      <c r="H6" s="77" t="s">
        <v>680</v>
      </c>
      <c r="I6" s="90" t="s">
        <v>80</v>
      </c>
      <c r="J6" s="90"/>
      <c r="K6" s="90"/>
      <c r="L6" s="91"/>
      <c r="M6" s="92"/>
      <c r="N6" s="78"/>
    </row>
    <row r="7" ht="26.25" customHeight="1" spans="1:14">
      <c r="A7" s="19"/>
      <c r="B7" s="78"/>
      <c r="C7" s="79"/>
      <c r="D7" s="78"/>
      <c r="E7" s="78"/>
      <c r="F7" s="78"/>
      <c r="G7" s="78"/>
      <c r="H7" s="79"/>
      <c r="I7" s="78" t="s">
        <v>58</v>
      </c>
      <c r="J7" s="78" t="s">
        <v>65</v>
      </c>
      <c r="K7" s="78" t="s">
        <v>329</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252</v>
      </c>
      <c r="B11" s="85"/>
      <c r="C11" s="86"/>
      <c r="D11" s="24"/>
      <c r="E11" s="24"/>
      <c r="F11" s="24"/>
      <c r="G11" s="24"/>
      <c r="H11" s="24"/>
      <c r="I11" s="24"/>
      <c r="J11" s="24"/>
      <c r="K11" s="24"/>
      <c r="L11" s="24"/>
      <c r="M11" s="24"/>
      <c r="N11" s="24"/>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pane ySplit="1" topLeftCell="A32" activePane="bottomLeft" state="frozen"/>
      <selection/>
      <selection pane="bottomLeft" activeCell="C38" sqref="C38:F64"/>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40"/>
      <c r="H2" s="40"/>
      <c r="I2" s="40" t="s">
        <v>701</v>
      </c>
    </row>
    <row r="3" ht="27.75" customHeight="1" spans="1:9">
      <c r="A3" s="59" t="str">
        <f>"2025"&amp;"年县对下转移支付预算表"</f>
        <v>2025年县对下转移支付预算表</v>
      </c>
      <c r="B3" s="7"/>
      <c r="C3" s="7"/>
      <c r="D3" s="7"/>
      <c r="E3" s="7"/>
      <c r="F3" s="7"/>
      <c r="G3" s="53"/>
      <c r="H3" s="53"/>
      <c r="I3" s="7"/>
    </row>
    <row r="4" ht="18.75" customHeight="1" spans="1:9">
      <c r="A4" s="60" t="str">
        <f>"单位名称："&amp;"勐库镇"</f>
        <v>单位名称：勐库镇</v>
      </c>
      <c r="B4" s="61"/>
      <c r="C4" s="61"/>
      <c r="D4" s="62"/>
      <c r="E4" s="63"/>
      <c r="G4" s="64"/>
      <c r="H4" s="64"/>
      <c r="I4" s="40" t="s">
        <v>301</v>
      </c>
    </row>
    <row r="5" ht="18.75" customHeight="1" spans="1:9">
      <c r="A5" s="32" t="s">
        <v>702</v>
      </c>
      <c r="B5" s="13" t="s">
        <v>321</v>
      </c>
      <c r="C5" s="14"/>
      <c r="D5" s="14"/>
      <c r="E5" s="13" t="s">
        <v>703</v>
      </c>
      <c r="F5" s="14"/>
      <c r="G5" s="65"/>
      <c r="H5" s="65"/>
      <c r="I5" s="15"/>
    </row>
    <row r="6" ht="18.75" customHeight="1" spans="1:9">
      <c r="A6" s="34"/>
      <c r="B6" s="33" t="s">
        <v>56</v>
      </c>
      <c r="C6" s="12" t="s">
        <v>59</v>
      </c>
      <c r="D6" s="66" t="s">
        <v>704</v>
      </c>
      <c r="E6" s="67" t="s">
        <v>705</v>
      </c>
      <c r="F6" s="67" t="s">
        <v>705</v>
      </c>
      <c r="G6" s="67" t="s">
        <v>705</v>
      </c>
      <c r="H6" s="67" t="s">
        <v>705</v>
      </c>
      <c r="I6" s="67" t="s">
        <v>705</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pane ySplit="1" topLeftCell="A23" activePane="bottomLeft" state="frozen"/>
      <selection/>
      <selection pane="bottomLeft" activeCell="C38" sqref="C38:E65"/>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706</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"单位名称："&amp;"勐库镇"</f>
        <v>单位名称：勐库镇</v>
      </c>
      <c r="B4" s="4"/>
      <c r="C4" s="4"/>
      <c r="D4" s="4"/>
      <c r="E4" s="4"/>
      <c r="F4" s="39"/>
      <c r="G4" s="4"/>
      <c r="H4" s="39"/>
    </row>
    <row r="5" ht="18.75" customHeight="1" spans="1:10">
      <c r="A5" s="48" t="s">
        <v>508</v>
      </c>
      <c r="B5" s="48" t="s">
        <v>509</v>
      </c>
      <c r="C5" s="48" t="s">
        <v>510</v>
      </c>
      <c r="D5" s="48" t="s">
        <v>511</v>
      </c>
      <c r="E5" s="48" t="s">
        <v>512</v>
      </c>
      <c r="F5" s="54" t="s">
        <v>513</v>
      </c>
      <c r="G5" s="48" t="s">
        <v>514</v>
      </c>
      <c r="H5" s="54" t="s">
        <v>515</v>
      </c>
      <c r="I5" s="54" t="s">
        <v>516</v>
      </c>
      <c r="J5" s="48" t="s">
        <v>517</v>
      </c>
    </row>
    <row r="6" ht="18.75" customHeight="1" spans="1:10">
      <c r="A6" s="48">
        <v>1</v>
      </c>
      <c r="B6" s="48">
        <v>2</v>
      </c>
      <c r="C6" s="48">
        <v>3</v>
      </c>
      <c r="D6" s="48">
        <v>4</v>
      </c>
      <c r="E6" s="48">
        <v>5</v>
      </c>
      <c r="F6" s="54">
        <v>6</v>
      </c>
      <c r="G6" s="48">
        <v>7</v>
      </c>
      <c r="H6" s="54">
        <v>8</v>
      </c>
      <c r="I6" s="54">
        <v>9</v>
      </c>
      <c r="J6" s="48">
        <v>10</v>
      </c>
    </row>
    <row r="7" ht="18.75" customHeight="1" spans="1:10">
      <c r="A7" s="22"/>
      <c r="B7" s="49"/>
      <c r="C7" s="49"/>
      <c r="D7" s="49"/>
      <c r="E7" s="55"/>
      <c r="F7" s="56"/>
      <c r="G7" s="55"/>
      <c r="H7" s="56"/>
      <c r="I7" s="56"/>
      <c r="J7" s="55"/>
    </row>
    <row r="8" ht="18.75" customHeight="1" spans="1:10">
      <c r="A8" s="22"/>
      <c r="B8" s="22"/>
      <c r="C8" s="22"/>
      <c r="D8" s="22"/>
      <c r="E8" s="22"/>
      <c r="F8" s="57"/>
      <c r="G8" s="22"/>
      <c r="H8" s="22"/>
      <c r="I8" s="22"/>
      <c r="J8" s="22"/>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pane ySplit="1" topLeftCell="A20" activePane="bottomLeft" state="frozen"/>
      <selection/>
      <selection pane="bottomLeft" activeCell="C38" sqref="C38:F65"/>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707</v>
      </c>
    </row>
    <row r="3" ht="34.5" customHeight="1" spans="1:8">
      <c r="A3" s="42" t="str">
        <f>"2025"&amp;"年新增资产配置表"</f>
        <v>2025年新增资产配置表</v>
      </c>
      <c r="B3" s="7"/>
      <c r="C3" s="7"/>
      <c r="D3" s="7"/>
      <c r="E3" s="7"/>
      <c r="F3" s="7"/>
      <c r="G3" s="7"/>
      <c r="H3" s="7"/>
    </row>
    <row r="4" ht="18.75" customHeight="1" spans="1:8">
      <c r="A4" s="43" t="str">
        <f>"单位名称："&amp;"勐库镇"</f>
        <v>单位名称：勐库镇</v>
      </c>
      <c r="B4" s="9"/>
      <c r="C4" s="4"/>
      <c r="H4" s="44" t="s">
        <v>301</v>
      </c>
    </row>
    <row r="5" ht="18.75" customHeight="1" spans="1:8">
      <c r="A5" s="12" t="s">
        <v>314</v>
      </c>
      <c r="B5" s="12" t="s">
        <v>708</v>
      </c>
      <c r="C5" s="12" t="s">
        <v>709</v>
      </c>
      <c r="D5" s="12" t="s">
        <v>710</v>
      </c>
      <c r="E5" s="12" t="s">
        <v>711</v>
      </c>
      <c r="F5" s="45" t="s">
        <v>712</v>
      </c>
      <c r="G5" s="46"/>
      <c r="H5" s="47"/>
    </row>
    <row r="6" ht="18.75" customHeight="1" spans="1:8">
      <c r="A6" s="19"/>
      <c r="B6" s="19"/>
      <c r="C6" s="19"/>
      <c r="D6" s="19"/>
      <c r="E6" s="19"/>
      <c r="F6" s="48" t="s">
        <v>676</v>
      </c>
      <c r="G6" s="48" t="s">
        <v>713</v>
      </c>
      <c r="H6" s="48" t="s">
        <v>714</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8"/>
  <sheetViews>
    <sheetView showZeros="0" workbookViewId="0">
      <pane ySplit="1" topLeftCell="A29" activePane="bottomLeft" state="frozen"/>
      <selection/>
      <selection pane="bottomLeft" activeCell="C37" sqref="C37:E6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715</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"单位名称："&amp;"勐库镇"</f>
        <v>单位名称：勐库镇</v>
      </c>
      <c r="B4" s="9"/>
      <c r="C4" s="9"/>
      <c r="D4" s="9"/>
      <c r="E4" s="9"/>
      <c r="F4" s="9"/>
      <c r="G4" s="9"/>
      <c r="H4" s="10"/>
      <c r="I4" s="10"/>
      <c r="J4" s="10"/>
      <c r="K4" s="5" t="s">
        <v>301</v>
      </c>
    </row>
    <row r="5" ht="18.75" customHeight="1" spans="1:11">
      <c r="A5" s="11" t="s">
        <v>426</v>
      </c>
      <c r="B5" s="11" t="s">
        <v>316</v>
      </c>
      <c r="C5" s="11" t="s">
        <v>427</v>
      </c>
      <c r="D5" s="12" t="s">
        <v>317</v>
      </c>
      <c r="E5" s="12" t="s">
        <v>318</v>
      </c>
      <c r="F5" s="12" t="s">
        <v>428</v>
      </c>
      <c r="G5" s="12" t="s">
        <v>429</v>
      </c>
      <c r="H5" s="32" t="s">
        <v>56</v>
      </c>
      <c r="I5" s="13" t="s">
        <v>716</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252</v>
      </c>
      <c r="B11" s="37"/>
      <c r="C11" s="37"/>
      <c r="D11" s="37"/>
      <c r="E11" s="37"/>
      <c r="F11" s="37"/>
      <c r="G11" s="38"/>
      <c r="H11" s="24"/>
      <c r="I11" s="24"/>
      <c r="J11" s="24"/>
      <c r="K11" s="24"/>
    </row>
    <row r="38" customHeight="1" spans="3:3">
      <c r="C38" s="39"/>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tabSelected="1" workbookViewId="0">
      <pane ySplit="1" topLeftCell="A2" activePane="bottomLeft" state="frozen"/>
      <selection/>
      <selection pane="bottomLeft" activeCell="C38" sqref="C38:E65"/>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717</v>
      </c>
    </row>
    <row r="3" ht="36.75" customHeight="1" spans="1:7">
      <c r="A3" s="6" t="str">
        <f>"2025"&amp;"年部门项目中期规划预算表"</f>
        <v>2025年部门项目中期规划预算表</v>
      </c>
      <c r="B3" s="7"/>
      <c r="C3" s="7"/>
      <c r="D3" s="7"/>
      <c r="E3" s="7"/>
      <c r="F3" s="7"/>
      <c r="G3" s="7"/>
    </row>
    <row r="4" ht="18.75" customHeight="1" spans="1:7">
      <c r="A4" s="8" t="str">
        <f>"单位名称："&amp;"勐库镇"</f>
        <v>单位名称：勐库镇</v>
      </c>
      <c r="B4" s="9"/>
      <c r="C4" s="9"/>
      <c r="D4" s="9"/>
      <c r="E4" s="10"/>
      <c r="F4" s="10"/>
      <c r="G4" s="5" t="s">
        <v>301</v>
      </c>
    </row>
    <row r="5" ht="18.75" customHeight="1" spans="1:7">
      <c r="A5" s="11" t="s">
        <v>427</v>
      </c>
      <c r="B5" s="11" t="s">
        <v>426</v>
      </c>
      <c r="C5" s="11" t="s">
        <v>316</v>
      </c>
      <c r="D5" s="12" t="s">
        <v>718</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1112200</v>
      </c>
      <c r="F9" s="24"/>
      <c r="G9" s="24"/>
    </row>
    <row r="10" ht="18.75" customHeight="1" spans="1:7">
      <c r="A10" s="25" t="s">
        <v>73</v>
      </c>
      <c r="B10" s="22"/>
      <c r="C10" s="22"/>
      <c r="D10" s="22"/>
      <c r="E10" s="24">
        <v>1112200</v>
      </c>
      <c r="F10" s="24"/>
      <c r="G10" s="24"/>
    </row>
    <row r="11" ht="18.75" customHeight="1" spans="1:7">
      <c r="A11" s="26"/>
      <c r="B11" s="22" t="s">
        <v>719</v>
      </c>
      <c r="C11" s="22" t="s">
        <v>503</v>
      </c>
      <c r="D11" s="22" t="s">
        <v>720</v>
      </c>
      <c r="E11" s="24">
        <v>20000</v>
      </c>
      <c r="F11" s="24"/>
      <c r="G11" s="24"/>
    </row>
    <row r="12" ht="18.75" customHeight="1" spans="1:7">
      <c r="A12" s="26"/>
      <c r="B12" s="22" t="s">
        <v>719</v>
      </c>
      <c r="C12" s="22" t="s">
        <v>477</v>
      </c>
      <c r="D12" s="22" t="s">
        <v>720</v>
      </c>
      <c r="E12" s="24">
        <v>20000</v>
      </c>
      <c r="F12" s="24"/>
      <c r="G12" s="24"/>
    </row>
    <row r="13" ht="18.75" customHeight="1" spans="1:7">
      <c r="A13" s="26"/>
      <c r="B13" s="22" t="s">
        <v>719</v>
      </c>
      <c r="C13" s="22" t="s">
        <v>463</v>
      </c>
      <c r="D13" s="22" t="s">
        <v>720</v>
      </c>
      <c r="E13" s="24">
        <v>30000</v>
      </c>
      <c r="F13" s="24"/>
      <c r="G13" s="24"/>
    </row>
    <row r="14" ht="18.75" customHeight="1" spans="1:7">
      <c r="A14" s="26"/>
      <c r="B14" s="22" t="s">
        <v>721</v>
      </c>
      <c r="C14" s="22" t="s">
        <v>501</v>
      </c>
      <c r="D14" s="22" t="s">
        <v>720</v>
      </c>
      <c r="E14" s="24">
        <v>200000</v>
      </c>
      <c r="F14" s="24"/>
      <c r="G14" s="24"/>
    </row>
    <row r="15" ht="18.75" customHeight="1" spans="1:7">
      <c r="A15" s="26"/>
      <c r="B15" s="22" t="s">
        <v>721</v>
      </c>
      <c r="C15" s="22" t="s">
        <v>499</v>
      </c>
      <c r="D15" s="22" t="s">
        <v>720</v>
      </c>
      <c r="E15" s="24">
        <v>300000</v>
      </c>
      <c r="F15" s="24"/>
      <c r="G15" s="24"/>
    </row>
    <row r="16" ht="18.75" customHeight="1" spans="1:7">
      <c r="A16" s="26"/>
      <c r="B16" s="22" t="s">
        <v>721</v>
      </c>
      <c r="C16" s="22" t="s">
        <v>505</v>
      </c>
      <c r="D16" s="22" t="s">
        <v>720</v>
      </c>
      <c r="E16" s="24">
        <v>100000</v>
      </c>
      <c r="F16" s="24"/>
      <c r="G16" s="24"/>
    </row>
    <row r="17" ht="18.75" customHeight="1" spans="1:7">
      <c r="A17" s="26"/>
      <c r="B17" s="22" t="s">
        <v>721</v>
      </c>
      <c r="C17" s="22" t="s">
        <v>432</v>
      </c>
      <c r="D17" s="22" t="s">
        <v>720</v>
      </c>
      <c r="E17" s="24"/>
      <c r="F17" s="24"/>
      <c r="G17" s="24"/>
    </row>
    <row r="18" ht="18.75" customHeight="1" spans="1:7">
      <c r="A18" s="26"/>
      <c r="B18" s="22" t="s">
        <v>722</v>
      </c>
      <c r="C18" s="22" t="s">
        <v>495</v>
      </c>
      <c r="D18" s="22" t="s">
        <v>720</v>
      </c>
      <c r="E18" s="24">
        <v>12200</v>
      </c>
      <c r="F18" s="24"/>
      <c r="G18" s="24"/>
    </row>
    <row r="19" ht="18.75" customHeight="1" spans="1:7">
      <c r="A19" s="26"/>
      <c r="B19" s="22" t="s">
        <v>722</v>
      </c>
      <c r="C19" s="22" t="s">
        <v>489</v>
      </c>
      <c r="D19" s="22" t="s">
        <v>720</v>
      </c>
      <c r="E19" s="24">
        <v>20000</v>
      </c>
      <c r="F19" s="24"/>
      <c r="G19" s="24"/>
    </row>
    <row r="20" ht="18.75" customHeight="1" spans="1:7">
      <c r="A20" s="26"/>
      <c r="B20" s="22" t="s">
        <v>722</v>
      </c>
      <c r="C20" s="22" t="s">
        <v>465</v>
      </c>
      <c r="D20" s="22" t="s">
        <v>720</v>
      </c>
      <c r="E20" s="24">
        <v>30000</v>
      </c>
      <c r="F20" s="24"/>
      <c r="G20" s="24"/>
    </row>
    <row r="21" ht="18.75" customHeight="1" spans="1:7">
      <c r="A21" s="26"/>
      <c r="B21" s="22" t="s">
        <v>722</v>
      </c>
      <c r="C21" s="22" t="s">
        <v>497</v>
      </c>
      <c r="D21" s="22" t="s">
        <v>720</v>
      </c>
      <c r="E21" s="24">
        <v>80000</v>
      </c>
      <c r="F21" s="24"/>
      <c r="G21" s="24"/>
    </row>
    <row r="22" ht="18.75" customHeight="1" spans="1:7">
      <c r="A22" s="26"/>
      <c r="B22" s="22" t="s">
        <v>722</v>
      </c>
      <c r="C22" s="22" t="s">
        <v>481</v>
      </c>
      <c r="D22" s="22" t="s">
        <v>720</v>
      </c>
      <c r="E22" s="24">
        <v>300000</v>
      </c>
      <c r="F22" s="24"/>
      <c r="G22" s="24"/>
    </row>
    <row r="23" ht="18.75" customHeight="1" spans="1:7">
      <c r="A23" s="26"/>
      <c r="B23" s="22" t="s">
        <v>722</v>
      </c>
      <c r="C23" s="22" t="s">
        <v>483</v>
      </c>
      <c r="D23" s="22" t="s">
        <v>720</v>
      </c>
      <c r="E23" s="24"/>
      <c r="F23" s="24"/>
      <c r="G23" s="24"/>
    </row>
    <row r="24" ht="18.75" customHeight="1" spans="1:7">
      <c r="A24" s="26"/>
      <c r="B24" s="22" t="s">
        <v>722</v>
      </c>
      <c r="C24" s="22" t="s">
        <v>141</v>
      </c>
      <c r="D24" s="22" t="s">
        <v>720</v>
      </c>
      <c r="E24" s="24"/>
      <c r="F24" s="24"/>
      <c r="G24" s="24"/>
    </row>
    <row r="25" ht="18.75" customHeight="1" spans="1:7">
      <c r="A25" s="26"/>
      <c r="B25" s="22" t="s">
        <v>722</v>
      </c>
      <c r="C25" s="22" t="s">
        <v>146</v>
      </c>
      <c r="D25" s="22" t="s">
        <v>720</v>
      </c>
      <c r="E25" s="24"/>
      <c r="F25" s="24"/>
      <c r="G25" s="24"/>
    </row>
    <row r="26" ht="18.75" customHeight="1" spans="1:7">
      <c r="A26" s="26"/>
      <c r="B26" s="22" t="s">
        <v>722</v>
      </c>
      <c r="C26" s="22" t="s">
        <v>151</v>
      </c>
      <c r="D26" s="22" t="s">
        <v>720</v>
      </c>
      <c r="E26" s="24"/>
      <c r="F26" s="24"/>
      <c r="G26" s="24"/>
    </row>
    <row r="27" ht="18.75" customHeight="1" spans="1:7">
      <c r="A27" s="26"/>
      <c r="B27" s="22" t="s">
        <v>722</v>
      </c>
      <c r="C27" s="22" t="s">
        <v>156</v>
      </c>
      <c r="D27" s="22" t="s">
        <v>720</v>
      </c>
      <c r="E27" s="24"/>
      <c r="F27" s="24"/>
      <c r="G27" s="24"/>
    </row>
    <row r="28" ht="18.75" customHeight="1" spans="1:7">
      <c r="A28" s="27" t="s">
        <v>56</v>
      </c>
      <c r="B28" s="28" t="s">
        <v>723</v>
      </c>
      <c r="C28" s="28"/>
      <c r="D28" s="29"/>
      <c r="E28" s="24">
        <v>1112200</v>
      </c>
      <c r="F28" s="24"/>
      <c r="G28" s="24"/>
    </row>
  </sheetData>
  <mergeCells count="11">
    <mergeCell ref="A3:G3"/>
    <mergeCell ref="A4:D4"/>
    <mergeCell ref="E5:G5"/>
    <mergeCell ref="A28:D28"/>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P1"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3"/>
      <c r="O2" s="68"/>
      <c r="P2" s="68"/>
      <c r="Q2" s="68"/>
      <c r="R2" s="68"/>
      <c r="S2" s="40" t="s">
        <v>53</v>
      </c>
    </row>
    <row r="3" ht="57.75" customHeight="1" spans="1:19">
      <c r="A3" s="132" t="str">
        <f>"2025"&amp;"年部门收入预算表"</f>
        <v>2025年部门收入预算表</v>
      </c>
      <c r="B3" s="187"/>
      <c r="C3" s="187"/>
      <c r="D3" s="187"/>
      <c r="E3" s="187"/>
      <c r="F3" s="187"/>
      <c r="G3" s="187"/>
      <c r="H3" s="187"/>
      <c r="I3" s="187"/>
      <c r="J3" s="187"/>
      <c r="K3" s="187"/>
      <c r="L3" s="187"/>
      <c r="M3" s="187"/>
      <c r="N3" s="187"/>
      <c r="O3" s="204"/>
      <c r="P3" s="204"/>
      <c r="Q3" s="204"/>
      <c r="R3" s="204"/>
      <c r="S3" s="204"/>
    </row>
    <row r="4" ht="18.75" customHeight="1" spans="1:19">
      <c r="A4" s="43" t="str">
        <f>"单位名称："&amp;"勐库镇"</f>
        <v>单位名称：勐库镇</v>
      </c>
      <c r="B4" s="94"/>
      <c r="C4" s="94"/>
      <c r="D4" s="94"/>
      <c r="E4" s="94"/>
      <c r="F4" s="94"/>
      <c r="G4" s="94"/>
      <c r="H4" s="94"/>
      <c r="I4" s="94"/>
      <c r="J4" s="72"/>
      <c r="K4" s="94"/>
      <c r="L4" s="94"/>
      <c r="M4" s="94"/>
      <c r="N4" s="94"/>
      <c r="O4" s="72"/>
      <c r="P4" s="72"/>
      <c r="Q4" s="72"/>
      <c r="R4" s="72"/>
      <c r="S4" s="40" t="s">
        <v>1</v>
      </c>
    </row>
    <row r="5" ht="18.75" customHeight="1" spans="1:19">
      <c r="A5" s="188" t="s">
        <v>54</v>
      </c>
      <c r="B5" s="189" t="s">
        <v>55</v>
      </c>
      <c r="C5" s="189" t="s">
        <v>56</v>
      </c>
      <c r="D5" s="190" t="s">
        <v>57</v>
      </c>
      <c r="E5" s="191"/>
      <c r="F5" s="191"/>
      <c r="G5" s="191"/>
      <c r="H5" s="191"/>
      <c r="I5" s="191"/>
      <c r="J5" s="205"/>
      <c r="K5" s="191"/>
      <c r="L5" s="191"/>
      <c r="M5" s="191"/>
      <c r="N5" s="206"/>
      <c r="O5" s="190" t="s">
        <v>46</v>
      </c>
      <c r="P5" s="190"/>
      <c r="Q5" s="190"/>
      <c r="R5" s="190"/>
      <c r="S5" s="209"/>
    </row>
    <row r="6" ht="18.75" customHeight="1" spans="1:19">
      <c r="A6" s="192"/>
      <c r="B6" s="193"/>
      <c r="C6" s="193"/>
      <c r="D6" s="194" t="s">
        <v>58</v>
      </c>
      <c r="E6" s="194" t="s">
        <v>59</v>
      </c>
      <c r="F6" s="194" t="s">
        <v>60</v>
      </c>
      <c r="G6" s="194" t="s">
        <v>61</v>
      </c>
      <c r="H6" s="194" t="s">
        <v>62</v>
      </c>
      <c r="I6" s="207" t="s">
        <v>63</v>
      </c>
      <c r="J6" s="207"/>
      <c r="K6" s="207"/>
      <c r="L6" s="207"/>
      <c r="M6" s="207"/>
      <c r="N6" s="197"/>
      <c r="O6" s="194" t="s">
        <v>58</v>
      </c>
      <c r="P6" s="194" t="s">
        <v>59</v>
      </c>
      <c r="Q6" s="194" t="s">
        <v>60</v>
      </c>
      <c r="R6" s="194" t="s">
        <v>61</v>
      </c>
      <c r="S6" s="194" t="s">
        <v>64</v>
      </c>
    </row>
    <row r="7" ht="18.75" customHeight="1" spans="1:19">
      <c r="A7" s="195"/>
      <c r="B7" s="196"/>
      <c r="C7" s="196"/>
      <c r="D7" s="197"/>
      <c r="E7" s="197"/>
      <c r="F7" s="197"/>
      <c r="G7" s="197"/>
      <c r="H7" s="197"/>
      <c r="I7" s="196" t="s">
        <v>58</v>
      </c>
      <c r="J7" s="196" t="s">
        <v>65</v>
      </c>
      <c r="K7" s="196" t="s">
        <v>66</v>
      </c>
      <c r="L7" s="196" t="s">
        <v>67</v>
      </c>
      <c r="M7" s="196" t="s">
        <v>68</v>
      </c>
      <c r="N7" s="196" t="s">
        <v>69</v>
      </c>
      <c r="O7" s="208"/>
      <c r="P7" s="208"/>
      <c r="Q7" s="208"/>
      <c r="R7" s="208"/>
      <c r="S7" s="197"/>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8" t="s">
        <v>70</v>
      </c>
      <c r="B9" s="199" t="s">
        <v>71</v>
      </c>
      <c r="C9" s="24">
        <v>30470297.52</v>
      </c>
      <c r="D9" s="24">
        <v>24507479.52</v>
      </c>
      <c r="E9" s="24">
        <v>23269701.52</v>
      </c>
      <c r="F9" s="24">
        <v>1234804.52</v>
      </c>
      <c r="G9" s="24">
        <v>2973.48</v>
      </c>
      <c r="H9" s="24"/>
      <c r="I9" s="24"/>
      <c r="J9" s="24"/>
      <c r="K9" s="24"/>
      <c r="L9" s="24"/>
      <c r="M9" s="24"/>
      <c r="N9" s="24"/>
      <c r="O9" s="24">
        <v>5962818</v>
      </c>
      <c r="P9" s="24">
        <v>4593000</v>
      </c>
      <c r="Q9" s="24">
        <v>930000</v>
      </c>
      <c r="R9" s="24"/>
      <c r="S9" s="24">
        <v>439818</v>
      </c>
    </row>
    <row r="10" ht="18.75" customHeight="1" spans="1:19">
      <c r="A10" s="98" t="s">
        <v>72</v>
      </c>
      <c r="B10" s="200" t="s">
        <v>73</v>
      </c>
      <c r="C10" s="24">
        <v>30470297.52</v>
      </c>
      <c r="D10" s="24">
        <v>24507479.52</v>
      </c>
      <c r="E10" s="24">
        <v>23269701.52</v>
      </c>
      <c r="F10" s="24">
        <v>1234804.52</v>
      </c>
      <c r="G10" s="24">
        <v>2973.48</v>
      </c>
      <c r="H10" s="24"/>
      <c r="I10" s="24"/>
      <c r="J10" s="24"/>
      <c r="K10" s="24"/>
      <c r="L10" s="24"/>
      <c r="M10" s="24"/>
      <c r="N10" s="24"/>
      <c r="O10" s="24">
        <v>5962818</v>
      </c>
      <c r="P10" s="24">
        <v>4593000</v>
      </c>
      <c r="Q10" s="24">
        <v>930000</v>
      </c>
      <c r="R10" s="24"/>
      <c r="S10" s="24">
        <v>439818</v>
      </c>
    </row>
    <row r="11" ht="18.75" customHeight="1" spans="1:19">
      <c r="A11" s="201" t="s">
        <v>56</v>
      </c>
      <c r="B11" s="202"/>
      <c r="C11" s="24">
        <v>30470297.52</v>
      </c>
      <c r="D11" s="24">
        <v>24507479.52</v>
      </c>
      <c r="E11" s="24">
        <v>23269701.52</v>
      </c>
      <c r="F11" s="24">
        <v>1234804.52</v>
      </c>
      <c r="G11" s="24">
        <v>2973.48</v>
      </c>
      <c r="H11" s="24"/>
      <c r="I11" s="24"/>
      <c r="J11" s="24"/>
      <c r="K11" s="24"/>
      <c r="L11" s="24"/>
      <c r="M11" s="24"/>
      <c r="N11" s="24"/>
      <c r="O11" s="24">
        <v>5962818</v>
      </c>
      <c r="P11" s="24">
        <v>4593000</v>
      </c>
      <c r="Q11" s="24">
        <v>930000</v>
      </c>
      <c r="R11" s="24"/>
      <c r="S11" s="24">
        <v>439818</v>
      </c>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94"/>
  <sheetViews>
    <sheetView showZeros="0" workbookViewId="0">
      <pane ySplit="1" topLeftCell="A101" activePane="bottomLeft" state="frozen"/>
      <selection/>
      <selection pane="bottomLeft" activeCell="D140" sqref="D140"/>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6"/>
      <c r="E2" s="2"/>
      <c r="F2" s="2"/>
      <c r="G2" s="2"/>
      <c r="H2" s="176"/>
      <c r="I2" s="2"/>
      <c r="J2" s="176"/>
      <c r="K2" s="2"/>
      <c r="L2" s="2"/>
      <c r="M2" s="2"/>
      <c r="N2" s="2"/>
      <c r="O2" s="41" t="s">
        <v>74</v>
      </c>
    </row>
    <row r="3" ht="42" customHeight="1" spans="1:15">
      <c r="A3" s="6" t="str">
        <f>"2025"&amp;"年部门支出预算表"</f>
        <v>2025年部门支出预算表</v>
      </c>
      <c r="B3" s="177"/>
      <c r="C3" s="177"/>
      <c r="D3" s="177"/>
      <c r="E3" s="177"/>
      <c r="F3" s="177"/>
      <c r="G3" s="177"/>
      <c r="H3" s="177"/>
      <c r="I3" s="177"/>
      <c r="J3" s="177"/>
      <c r="K3" s="177"/>
      <c r="L3" s="177"/>
      <c r="M3" s="177"/>
      <c r="N3" s="177"/>
      <c r="O3" s="177"/>
    </row>
    <row r="4" ht="18.75" customHeight="1" spans="1:15">
      <c r="A4" s="178" t="str">
        <f>"单位名称："&amp;"勐库镇"</f>
        <v>单位名称：勐库镇</v>
      </c>
      <c r="B4" s="179"/>
      <c r="C4" s="63"/>
      <c r="D4" s="31"/>
      <c r="E4" s="63"/>
      <c r="F4" s="63"/>
      <c r="G4" s="63"/>
      <c r="H4" s="31"/>
      <c r="I4" s="63"/>
      <c r="J4" s="31"/>
      <c r="K4" s="63"/>
      <c r="L4" s="63"/>
      <c r="M4" s="184"/>
      <c r="N4" s="184"/>
      <c r="O4" s="41" t="s">
        <v>1</v>
      </c>
    </row>
    <row r="5" ht="18.75" customHeight="1" spans="1:15">
      <c r="A5" s="11" t="s">
        <v>75</v>
      </c>
      <c r="B5" s="11" t="s">
        <v>76</v>
      </c>
      <c r="C5" s="11" t="s">
        <v>56</v>
      </c>
      <c r="D5" s="13" t="s">
        <v>59</v>
      </c>
      <c r="E5" s="75" t="s">
        <v>77</v>
      </c>
      <c r="F5" s="140" t="s">
        <v>78</v>
      </c>
      <c r="G5" s="11" t="s">
        <v>60</v>
      </c>
      <c r="H5" s="11" t="s">
        <v>61</v>
      </c>
      <c r="I5" s="11" t="s">
        <v>79</v>
      </c>
      <c r="J5" s="13" t="s">
        <v>80</v>
      </c>
      <c r="K5" s="14"/>
      <c r="L5" s="14"/>
      <c r="M5" s="14"/>
      <c r="N5" s="14"/>
      <c r="O5" s="15"/>
    </row>
    <row r="6" ht="30" customHeight="1" spans="1:15">
      <c r="A6" s="19"/>
      <c r="B6" s="19"/>
      <c r="C6" s="19"/>
      <c r="D6" s="67" t="s">
        <v>58</v>
      </c>
      <c r="E6" s="93" t="s">
        <v>77</v>
      </c>
      <c r="F6" s="93" t="s">
        <v>78</v>
      </c>
      <c r="G6" s="19"/>
      <c r="H6" s="19"/>
      <c r="I6" s="19"/>
      <c r="J6" s="67" t="s">
        <v>58</v>
      </c>
      <c r="K6" s="48" t="s">
        <v>81</v>
      </c>
      <c r="L6" s="48" t="s">
        <v>82</v>
      </c>
      <c r="M6" s="48" t="s">
        <v>83</v>
      </c>
      <c r="N6" s="48" t="s">
        <v>84</v>
      </c>
      <c r="O6" s="48" t="s">
        <v>85</v>
      </c>
    </row>
    <row r="7" ht="18.75" customHeight="1" spans="1:15">
      <c r="A7" s="121">
        <v>1</v>
      </c>
      <c r="B7" s="121">
        <v>2</v>
      </c>
      <c r="C7" s="67">
        <v>3</v>
      </c>
      <c r="D7" s="67">
        <v>4</v>
      </c>
      <c r="E7" s="67">
        <v>5</v>
      </c>
      <c r="F7" s="67">
        <v>6</v>
      </c>
      <c r="G7" s="67">
        <v>7</v>
      </c>
      <c r="H7" s="67">
        <v>8</v>
      </c>
      <c r="I7" s="67">
        <v>9</v>
      </c>
      <c r="J7" s="67">
        <v>10</v>
      </c>
      <c r="K7" s="67">
        <v>11</v>
      </c>
      <c r="L7" s="67">
        <v>12</v>
      </c>
      <c r="M7" s="67">
        <v>13</v>
      </c>
      <c r="N7" s="67">
        <v>14</v>
      </c>
      <c r="O7" s="67">
        <v>15</v>
      </c>
    </row>
    <row r="8" ht="18.75" customHeight="1" spans="1:15">
      <c r="A8" s="136" t="s">
        <v>86</v>
      </c>
      <c r="B8" s="165" t="s">
        <v>87</v>
      </c>
      <c r="C8" s="24">
        <v>8342424.16</v>
      </c>
      <c r="D8" s="24">
        <v>8077026.16</v>
      </c>
      <c r="E8" s="24">
        <v>7554826.16</v>
      </c>
      <c r="F8" s="24">
        <v>522200</v>
      </c>
      <c r="G8" s="24"/>
      <c r="H8" s="24"/>
      <c r="I8" s="24"/>
      <c r="J8" s="24">
        <v>265398</v>
      </c>
      <c r="K8" s="24"/>
      <c r="L8" s="24"/>
      <c r="M8" s="24">
        <v>265398</v>
      </c>
      <c r="N8" s="24"/>
      <c r="O8" s="24"/>
    </row>
    <row r="9" ht="18.75" customHeight="1" spans="1:15">
      <c r="A9" s="180" t="s">
        <v>88</v>
      </c>
      <c r="B9" s="217" t="s">
        <v>89</v>
      </c>
      <c r="C9" s="24">
        <v>262000</v>
      </c>
      <c r="D9" s="24">
        <v>262000</v>
      </c>
      <c r="E9" s="24">
        <v>182000</v>
      </c>
      <c r="F9" s="24">
        <v>80000</v>
      </c>
      <c r="G9" s="24"/>
      <c r="H9" s="24"/>
      <c r="I9" s="24"/>
      <c r="J9" s="24"/>
      <c r="K9" s="24"/>
      <c r="L9" s="24"/>
      <c r="M9" s="24"/>
      <c r="N9" s="24"/>
      <c r="O9" s="24"/>
    </row>
    <row r="10" ht="18.75" customHeight="1" spans="1:15">
      <c r="A10" s="182" t="s">
        <v>90</v>
      </c>
      <c r="B10" s="218" t="s">
        <v>91</v>
      </c>
      <c r="C10" s="24">
        <v>80000</v>
      </c>
      <c r="D10" s="24">
        <v>80000</v>
      </c>
      <c r="E10" s="24"/>
      <c r="F10" s="24">
        <v>80000</v>
      </c>
      <c r="G10" s="24"/>
      <c r="H10" s="24"/>
      <c r="I10" s="24"/>
      <c r="J10" s="24"/>
      <c r="K10" s="24"/>
      <c r="L10" s="24"/>
      <c r="M10" s="24"/>
      <c r="N10" s="24"/>
      <c r="O10" s="24"/>
    </row>
    <row r="11" ht="18.75" customHeight="1" spans="1:15">
      <c r="A11" s="182" t="s">
        <v>92</v>
      </c>
      <c r="B11" s="218" t="s">
        <v>93</v>
      </c>
      <c r="C11" s="24">
        <v>182000</v>
      </c>
      <c r="D11" s="24">
        <v>182000</v>
      </c>
      <c r="E11" s="24">
        <v>182000</v>
      </c>
      <c r="F11" s="24"/>
      <c r="G11" s="24"/>
      <c r="H11" s="24"/>
      <c r="I11" s="24"/>
      <c r="J11" s="24"/>
      <c r="K11" s="24"/>
      <c r="L11" s="24"/>
      <c r="M11" s="24"/>
      <c r="N11" s="24"/>
      <c r="O11" s="24"/>
    </row>
    <row r="12" ht="18.75" customHeight="1" spans="1:15">
      <c r="A12" s="180" t="s">
        <v>94</v>
      </c>
      <c r="B12" s="217" t="s">
        <v>95</v>
      </c>
      <c r="C12" s="24">
        <v>20000</v>
      </c>
      <c r="D12" s="24">
        <v>20000</v>
      </c>
      <c r="E12" s="24">
        <v>20000</v>
      </c>
      <c r="F12" s="24"/>
      <c r="G12" s="24"/>
      <c r="H12" s="24"/>
      <c r="I12" s="24"/>
      <c r="J12" s="24"/>
      <c r="K12" s="24"/>
      <c r="L12" s="24"/>
      <c r="M12" s="24"/>
      <c r="N12" s="24"/>
      <c r="O12" s="24"/>
    </row>
    <row r="13" ht="18.75" customHeight="1" spans="1:15">
      <c r="A13" s="182" t="s">
        <v>96</v>
      </c>
      <c r="B13" s="218" t="s">
        <v>97</v>
      </c>
      <c r="C13" s="24">
        <v>20000</v>
      </c>
      <c r="D13" s="24">
        <v>20000</v>
      </c>
      <c r="E13" s="24">
        <v>20000</v>
      </c>
      <c r="F13" s="24"/>
      <c r="G13" s="24"/>
      <c r="H13" s="24"/>
      <c r="I13" s="24"/>
      <c r="J13" s="24"/>
      <c r="K13" s="24"/>
      <c r="L13" s="24"/>
      <c r="M13" s="24"/>
      <c r="N13" s="24"/>
      <c r="O13" s="24"/>
    </row>
    <row r="14" ht="18.75" customHeight="1" spans="1:15">
      <c r="A14" s="180" t="s">
        <v>98</v>
      </c>
      <c r="B14" s="217" t="s">
        <v>99</v>
      </c>
      <c r="C14" s="24">
        <v>5622826.24</v>
      </c>
      <c r="D14" s="24">
        <v>5357428.24</v>
      </c>
      <c r="E14" s="24">
        <v>5007428.24</v>
      </c>
      <c r="F14" s="24">
        <v>350000</v>
      </c>
      <c r="G14" s="24"/>
      <c r="H14" s="24"/>
      <c r="I14" s="24"/>
      <c r="J14" s="24">
        <v>265398</v>
      </c>
      <c r="K14" s="24"/>
      <c r="L14" s="24"/>
      <c r="M14" s="24">
        <v>265398</v>
      </c>
      <c r="N14" s="24"/>
      <c r="O14" s="24"/>
    </row>
    <row r="15" ht="18.75" customHeight="1" spans="1:15">
      <c r="A15" s="182" t="s">
        <v>100</v>
      </c>
      <c r="B15" s="218" t="s">
        <v>101</v>
      </c>
      <c r="C15" s="24">
        <v>3702431.28</v>
      </c>
      <c r="D15" s="24">
        <v>3437033.28</v>
      </c>
      <c r="E15" s="24">
        <v>3087033.28</v>
      </c>
      <c r="F15" s="24">
        <v>350000</v>
      </c>
      <c r="G15" s="24"/>
      <c r="H15" s="24"/>
      <c r="I15" s="24"/>
      <c r="J15" s="24">
        <v>265398</v>
      </c>
      <c r="K15" s="24"/>
      <c r="L15" s="24"/>
      <c r="M15" s="24">
        <v>265398</v>
      </c>
      <c r="N15" s="24"/>
      <c r="O15" s="24"/>
    </row>
    <row r="16" ht="18.75" customHeight="1" spans="1:15">
      <c r="A16" s="182" t="s">
        <v>102</v>
      </c>
      <c r="B16" s="218" t="s">
        <v>103</v>
      </c>
      <c r="C16" s="24">
        <v>1920394.96</v>
      </c>
      <c r="D16" s="24">
        <v>1920394.96</v>
      </c>
      <c r="E16" s="24">
        <v>1920394.96</v>
      </c>
      <c r="F16" s="24"/>
      <c r="G16" s="24"/>
      <c r="H16" s="24"/>
      <c r="I16" s="24"/>
      <c r="J16" s="24"/>
      <c r="K16" s="24"/>
      <c r="L16" s="24"/>
      <c r="M16" s="24"/>
      <c r="N16" s="24"/>
      <c r="O16" s="24"/>
    </row>
    <row r="17" ht="18.75" customHeight="1" spans="1:15">
      <c r="A17" s="180" t="s">
        <v>104</v>
      </c>
      <c r="B17" s="217" t="s">
        <v>105</v>
      </c>
      <c r="C17" s="24">
        <v>561369.48</v>
      </c>
      <c r="D17" s="24">
        <v>561369.48</v>
      </c>
      <c r="E17" s="24">
        <v>561369.48</v>
      </c>
      <c r="F17" s="24"/>
      <c r="G17" s="24"/>
      <c r="H17" s="24"/>
      <c r="I17" s="24"/>
      <c r="J17" s="24"/>
      <c r="K17" s="24"/>
      <c r="L17" s="24"/>
      <c r="M17" s="24"/>
      <c r="N17" s="24"/>
      <c r="O17" s="24"/>
    </row>
    <row r="18" ht="18.75" customHeight="1" spans="1:15">
      <c r="A18" s="182" t="s">
        <v>106</v>
      </c>
      <c r="B18" s="218" t="s">
        <v>101</v>
      </c>
      <c r="C18" s="24">
        <v>561369.48</v>
      </c>
      <c r="D18" s="24">
        <v>561369.48</v>
      </c>
      <c r="E18" s="24">
        <v>561369.48</v>
      </c>
      <c r="F18" s="24"/>
      <c r="G18" s="24"/>
      <c r="H18" s="24"/>
      <c r="I18" s="24"/>
      <c r="J18" s="24"/>
      <c r="K18" s="24"/>
      <c r="L18" s="24"/>
      <c r="M18" s="24"/>
      <c r="N18" s="24"/>
      <c r="O18" s="24"/>
    </row>
    <row r="19" ht="18.75" customHeight="1" spans="1:15">
      <c r="A19" s="180" t="s">
        <v>107</v>
      </c>
      <c r="B19" s="217" t="s">
        <v>108</v>
      </c>
      <c r="C19" s="24">
        <v>30000</v>
      </c>
      <c r="D19" s="24">
        <v>30000</v>
      </c>
      <c r="E19" s="24"/>
      <c r="F19" s="24">
        <v>30000</v>
      </c>
      <c r="G19" s="24"/>
      <c r="H19" s="24"/>
      <c r="I19" s="24"/>
      <c r="J19" s="24"/>
      <c r="K19" s="24"/>
      <c r="L19" s="24"/>
      <c r="M19" s="24"/>
      <c r="N19" s="24"/>
      <c r="O19" s="24"/>
    </row>
    <row r="20" ht="18.75" customHeight="1" spans="1:15">
      <c r="A20" s="182" t="s">
        <v>109</v>
      </c>
      <c r="B20" s="218" t="s">
        <v>103</v>
      </c>
      <c r="C20" s="24">
        <v>30000</v>
      </c>
      <c r="D20" s="24">
        <v>30000</v>
      </c>
      <c r="E20" s="24"/>
      <c r="F20" s="24">
        <v>30000</v>
      </c>
      <c r="G20" s="24"/>
      <c r="H20" s="24"/>
      <c r="I20" s="24"/>
      <c r="J20" s="24"/>
      <c r="K20" s="24"/>
      <c r="L20" s="24"/>
      <c r="M20" s="24"/>
      <c r="N20" s="24"/>
      <c r="O20" s="24"/>
    </row>
    <row r="21" ht="18.75" customHeight="1" spans="1:15">
      <c r="A21" s="180" t="s">
        <v>110</v>
      </c>
      <c r="B21" s="217" t="s">
        <v>111</v>
      </c>
      <c r="C21" s="24">
        <v>433665.64</v>
      </c>
      <c r="D21" s="24">
        <v>433665.64</v>
      </c>
      <c r="E21" s="24">
        <v>403665.64</v>
      </c>
      <c r="F21" s="24">
        <v>30000</v>
      </c>
      <c r="G21" s="24"/>
      <c r="H21" s="24"/>
      <c r="I21" s="24"/>
      <c r="J21" s="24"/>
      <c r="K21" s="24"/>
      <c r="L21" s="24"/>
      <c r="M21" s="24"/>
      <c r="N21" s="24"/>
      <c r="O21" s="24"/>
    </row>
    <row r="22" ht="18.75" customHeight="1" spans="1:15">
      <c r="A22" s="182" t="s">
        <v>112</v>
      </c>
      <c r="B22" s="218" t="s">
        <v>101</v>
      </c>
      <c r="C22" s="24">
        <v>403665.64</v>
      </c>
      <c r="D22" s="24">
        <v>403665.64</v>
      </c>
      <c r="E22" s="24">
        <v>403665.64</v>
      </c>
      <c r="F22" s="24"/>
      <c r="G22" s="24"/>
      <c r="H22" s="24"/>
      <c r="I22" s="24"/>
      <c r="J22" s="24"/>
      <c r="K22" s="24"/>
      <c r="L22" s="24"/>
      <c r="M22" s="24"/>
      <c r="N22" s="24"/>
      <c r="O22" s="24"/>
    </row>
    <row r="23" ht="18.75" customHeight="1" spans="1:15">
      <c r="A23" s="182" t="s">
        <v>113</v>
      </c>
      <c r="B23" s="218" t="s">
        <v>114</v>
      </c>
      <c r="C23" s="24">
        <v>30000</v>
      </c>
      <c r="D23" s="24">
        <v>30000</v>
      </c>
      <c r="E23" s="24"/>
      <c r="F23" s="24">
        <v>30000</v>
      </c>
      <c r="G23" s="24"/>
      <c r="H23" s="24"/>
      <c r="I23" s="24"/>
      <c r="J23" s="24"/>
      <c r="K23" s="24"/>
      <c r="L23" s="24"/>
      <c r="M23" s="24"/>
      <c r="N23" s="24"/>
      <c r="O23" s="24"/>
    </row>
    <row r="24" ht="18.75" customHeight="1" spans="1:15">
      <c r="A24" s="180" t="s">
        <v>115</v>
      </c>
      <c r="B24" s="217" t="s">
        <v>116</v>
      </c>
      <c r="C24" s="24">
        <v>92640</v>
      </c>
      <c r="D24" s="24">
        <v>92640</v>
      </c>
      <c r="E24" s="24">
        <v>92640</v>
      </c>
      <c r="F24" s="24"/>
      <c r="G24" s="24"/>
      <c r="H24" s="24"/>
      <c r="I24" s="24"/>
      <c r="J24" s="24"/>
      <c r="K24" s="24"/>
      <c r="L24" s="24"/>
      <c r="M24" s="24"/>
      <c r="N24" s="24"/>
      <c r="O24" s="24"/>
    </row>
    <row r="25" ht="18.75" customHeight="1" spans="1:15">
      <c r="A25" s="182" t="s">
        <v>117</v>
      </c>
      <c r="B25" s="218" t="s">
        <v>103</v>
      </c>
      <c r="C25" s="24">
        <v>92640</v>
      </c>
      <c r="D25" s="24">
        <v>92640</v>
      </c>
      <c r="E25" s="24">
        <v>92640</v>
      </c>
      <c r="F25" s="24"/>
      <c r="G25" s="24"/>
      <c r="H25" s="24"/>
      <c r="I25" s="24"/>
      <c r="J25" s="24"/>
      <c r="K25" s="24"/>
      <c r="L25" s="24"/>
      <c r="M25" s="24"/>
      <c r="N25" s="24"/>
      <c r="O25" s="24"/>
    </row>
    <row r="26" ht="18.75" customHeight="1" spans="1:15">
      <c r="A26" s="180" t="s">
        <v>118</v>
      </c>
      <c r="B26" s="217" t="s">
        <v>119</v>
      </c>
      <c r="C26" s="24">
        <v>10000</v>
      </c>
      <c r="D26" s="24">
        <v>10000</v>
      </c>
      <c r="E26" s="24">
        <v>10000</v>
      </c>
      <c r="F26" s="24"/>
      <c r="G26" s="24"/>
      <c r="H26" s="24"/>
      <c r="I26" s="24"/>
      <c r="J26" s="24"/>
      <c r="K26" s="24"/>
      <c r="L26" s="24"/>
      <c r="M26" s="24"/>
      <c r="N26" s="24"/>
      <c r="O26" s="24"/>
    </row>
    <row r="27" ht="18.75" customHeight="1" spans="1:15">
      <c r="A27" s="182" t="s">
        <v>120</v>
      </c>
      <c r="B27" s="218" t="s">
        <v>121</v>
      </c>
      <c r="C27" s="24">
        <v>10000</v>
      </c>
      <c r="D27" s="24">
        <v>10000</v>
      </c>
      <c r="E27" s="24">
        <v>10000</v>
      </c>
      <c r="F27" s="24"/>
      <c r="G27" s="24"/>
      <c r="H27" s="24"/>
      <c r="I27" s="24"/>
      <c r="J27" s="24"/>
      <c r="K27" s="24"/>
      <c r="L27" s="24"/>
      <c r="M27" s="24"/>
      <c r="N27" s="24"/>
      <c r="O27" s="24"/>
    </row>
    <row r="28" ht="18.75" customHeight="1" spans="1:15">
      <c r="A28" s="180" t="s">
        <v>122</v>
      </c>
      <c r="B28" s="217" t="s">
        <v>123</v>
      </c>
      <c r="C28" s="24">
        <v>657286.44</v>
      </c>
      <c r="D28" s="24">
        <v>657286.44</v>
      </c>
      <c r="E28" s="24">
        <v>657286.44</v>
      </c>
      <c r="F28" s="24"/>
      <c r="G28" s="24"/>
      <c r="H28" s="24"/>
      <c r="I28" s="24"/>
      <c r="J28" s="24"/>
      <c r="K28" s="24"/>
      <c r="L28" s="24"/>
      <c r="M28" s="24"/>
      <c r="N28" s="24"/>
      <c r="O28" s="24"/>
    </row>
    <row r="29" ht="18.75" customHeight="1" spans="1:15">
      <c r="A29" s="182" t="s">
        <v>124</v>
      </c>
      <c r="B29" s="218" t="s">
        <v>101</v>
      </c>
      <c r="C29" s="24">
        <v>657286.44</v>
      </c>
      <c r="D29" s="24">
        <v>657286.44</v>
      </c>
      <c r="E29" s="24">
        <v>657286.44</v>
      </c>
      <c r="F29" s="24"/>
      <c r="G29" s="24"/>
      <c r="H29" s="24"/>
      <c r="I29" s="24"/>
      <c r="J29" s="24"/>
      <c r="K29" s="24"/>
      <c r="L29" s="24"/>
      <c r="M29" s="24"/>
      <c r="N29" s="24"/>
      <c r="O29" s="24"/>
    </row>
    <row r="30" ht="18.75" customHeight="1" spans="1:15">
      <c r="A30" s="180" t="s">
        <v>125</v>
      </c>
      <c r="B30" s="217" t="s">
        <v>126</v>
      </c>
      <c r="C30" s="24">
        <v>32200</v>
      </c>
      <c r="D30" s="24">
        <v>32200</v>
      </c>
      <c r="E30" s="24"/>
      <c r="F30" s="24">
        <v>32200</v>
      </c>
      <c r="G30" s="24"/>
      <c r="H30" s="24"/>
      <c r="I30" s="24"/>
      <c r="J30" s="24"/>
      <c r="K30" s="24"/>
      <c r="L30" s="24"/>
      <c r="M30" s="24"/>
      <c r="N30" s="24"/>
      <c r="O30" s="24"/>
    </row>
    <row r="31" ht="18.75" customHeight="1" spans="1:15">
      <c r="A31" s="182" t="s">
        <v>127</v>
      </c>
      <c r="B31" s="218" t="s">
        <v>101</v>
      </c>
      <c r="C31" s="24">
        <v>20000</v>
      </c>
      <c r="D31" s="24">
        <v>20000</v>
      </c>
      <c r="E31" s="24"/>
      <c r="F31" s="24">
        <v>20000</v>
      </c>
      <c r="G31" s="24"/>
      <c r="H31" s="24"/>
      <c r="I31" s="24"/>
      <c r="J31" s="24"/>
      <c r="K31" s="24"/>
      <c r="L31" s="24"/>
      <c r="M31" s="24"/>
      <c r="N31" s="24"/>
      <c r="O31" s="24"/>
    </row>
    <row r="32" ht="18.75" customHeight="1" spans="1:15">
      <c r="A32" s="182" t="s">
        <v>128</v>
      </c>
      <c r="B32" s="218" t="s">
        <v>129</v>
      </c>
      <c r="C32" s="24">
        <v>12200</v>
      </c>
      <c r="D32" s="24">
        <v>12200</v>
      </c>
      <c r="E32" s="24"/>
      <c r="F32" s="24">
        <v>12200</v>
      </c>
      <c r="G32" s="24"/>
      <c r="H32" s="24"/>
      <c r="I32" s="24"/>
      <c r="J32" s="24"/>
      <c r="K32" s="24"/>
      <c r="L32" s="24"/>
      <c r="M32" s="24"/>
      <c r="N32" s="24"/>
      <c r="O32" s="24"/>
    </row>
    <row r="33" ht="18.75" customHeight="1" spans="1:15">
      <c r="A33" s="180" t="s">
        <v>130</v>
      </c>
      <c r="B33" s="217" t="s">
        <v>131</v>
      </c>
      <c r="C33" s="24">
        <v>620436.36</v>
      </c>
      <c r="D33" s="24">
        <v>620436.36</v>
      </c>
      <c r="E33" s="24">
        <v>620436.36</v>
      </c>
      <c r="F33" s="24"/>
      <c r="G33" s="24"/>
      <c r="H33" s="24"/>
      <c r="I33" s="24"/>
      <c r="J33" s="24"/>
      <c r="K33" s="24"/>
      <c r="L33" s="24"/>
      <c r="M33" s="24"/>
      <c r="N33" s="24"/>
      <c r="O33" s="24"/>
    </row>
    <row r="34" ht="18.75" customHeight="1" spans="1:15">
      <c r="A34" s="182" t="s">
        <v>132</v>
      </c>
      <c r="B34" s="218" t="s">
        <v>101</v>
      </c>
      <c r="C34" s="24">
        <v>620436.36</v>
      </c>
      <c r="D34" s="24">
        <v>620436.36</v>
      </c>
      <c r="E34" s="24">
        <v>620436.36</v>
      </c>
      <c r="F34" s="24"/>
      <c r="G34" s="24"/>
      <c r="H34" s="24"/>
      <c r="I34" s="24"/>
      <c r="J34" s="24"/>
      <c r="K34" s="24"/>
      <c r="L34" s="24"/>
      <c r="M34" s="24"/>
      <c r="N34" s="24"/>
      <c r="O34" s="24"/>
    </row>
    <row r="35" ht="18.75" customHeight="1" spans="1:15">
      <c r="A35" s="136" t="s">
        <v>133</v>
      </c>
      <c r="B35" s="165" t="s">
        <v>134</v>
      </c>
      <c r="C35" s="24">
        <v>20000</v>
      </c>
      <c r="D35" s="24">
        <v>20000</v>
      </c>
      <c r="E35" s="24"/>
      <c r="F35" s="24">
        <v>20000</v>
      </c>
      <c r="G35" s="24"/>
      <c r="H35" s="24"/>
      <c r="I35" s="24"/>
      <c r="J35" s="24"/>
      <c r="K35" s="24"/>
      <c r="L35" s="24"/>
      <c r="M35" s="24"/>
      <c r="N35" s="24"/>
      <c r="O35" s="24"/>
    </row>
    <row r="36" ht="18.75" customHeight="1" spans="1:15">
      <c r="A36" s="180" t="s">
        <v>135</v>
      </c>
      <c r="B36" s="217" t="s">
        <v>136</v>
      </c>
      <c r="C36" s="24">
        <v>20000</v>
      </c>
      <c r="D36" s="24">
        <v>20000</v>
      </c>
      <c r="E36" s="24"/>
      <c r="F36" s="24">
        <v>20000</v>
      </c>
      <c r="G36" s="24"/>
      <c r="H36" s="24"/>
      <c r="I36" s="24"/>
      <c r="J36" s="24"/>
      <c r="K36" s="24"/>
      <c r="L36" s="24"/>
      <c r="M36" s="24"/>
      <c r="N36" s="24"/>
      <c r="O36" s="24"/>
    </row>
    <row r="37" ht="18.75" customHeight="1" spans="1:15">
      <c r="A37" s="182" t="s">
        <v>137</v>
      </c>
      <c r="B37" s="218" t="s">
        <v>138</v>
      </c>
      <c r="C37" s="24">
        <v>20000</v>
      </c>
      <c r="D37" s="24">
        <v>20000</v>
      </c>
      <c r="E37" s="24"/>
      <c r="F37" s="24">
        <v>20000</v>
      </c>
      <c r="G37" s="24"/>
      <c r="H37" s="24"/>
      <c r="I37" s="24"/>
      <c r="J37" s="24"/>
      <c r="K37" s="24"/>
      <c r="L37" s="24"/>
      <c r="M37" s="24"/>
      <c r="N37" s="24"/>
      <c r="O37" s="24"/>
    </row>
    <row r="38" ht="18.75" customHeight="1" spans="1:15">
      <c r="A38" s="136" t="s">
        <v>139</v>
      </c>
      <c r="B38" s="165" t="s">
        <v>140</v>
      </c>
      <c r="C38" s="24" t="s">
        <v>141</v>
      </c>
      <c r="D38" s="24">
        <v>50000</v>
      </c>
      <c r="E38" s="24"/>
      <c r="F38" s="24">
        <v>50000</v>
      </c>
      <c r="G38" s="24"/>
      <c r="H38" s="24"/>
      <c r="I38" s="24"/>
      <c r="J38" s="24"/>
      <c r="K38" s="24"/>
      <c r="L38" s="24"/>
      <c r="M38" s="24"/>
      <c r="N38" s="24"/>
      <c r="O38" s="24"/>
    </row>
    <row r="39" ht="18.75" customHeight="1" spans="1:15">
      <c r="A39" s="180" t="s">
        <v>142</v>
      </c>
      <c r="B39" s="217" t="s">
        <v>143</v>
      </c>
      <c r="C39" s="24">
        <v>50000</v>
      </c>
      <c r="D39" s="24">
        <v>50000</v>
      </c>
      <c r="E39" s="24"/>
      <c r="F39" s="24">
        <v>50000</v>
      </c>
      <c r="G39" s="24"/>
      <c r="H39" s="24"/>
      <c r="I39" s="24"/>
      <c r="J39" s="24"/>
      <c r="K39" s="24"/>
      <c r="L39" s="24"/>
      <c r="M39" s="24"/>
      <c r="N39" s="24"/>
      <c r="O39" s="24"/>
    </row>
    <row r="40" ht="18.75" customHeight="1" spans="1:15">
      <c r="A40" s="182" t="s">
        <v>144</v>
      </c>
      <c r="B40" s="218" t="s">
        <v>145</v>
      </c>
      <c r="C40" s="24" t="s">
        <v>146</v>
      </c>
      <c r="D40" s="24">
        <v>50000</v>
      </c>
      <c r="E40" s="24"/>
      <c r="F40" s="24">
        <v>50000</v>
      </c>
      <c r="G40" s="24"/>
      <c r="H40" s="24"/>
      <c r="I40" s="24"/>
      <c r="J40" s="24"/>
      <c r="K40" s="24"/>
      <c r="L40" s="24"/>
      <c r="M40" s="24"/>
      <c r="N40" s="24"/>
      <c r="O40" s="24"/>
    </row>
    <row r="41" ht="18.75" customHeight="1" spans="1:15">
      <c r="A41" s="136" t="s">
        <v>147</v>
      </c>
      <c r="B41" s="165" t="s">
        <v>148</v>
      </c>
      <c r="C41" s="24">
        <v>2130347.27</v>
      </c>
      <c r="D41" s="24">
        <v>2130347.27</v>
      </c>
      <c r="E41" s="24">
        <v>2130347.27</v>
      </c>
      <c r="F41" s="24"/>
      <c r="G41" s="24"/>
      <c r="H41" s="24"/>
      <c r="I41" s="24"/>
      <c r="J41" s="24"/>
      <c r="K41" s="24"/>
      <c r="L41" s="24"/>
      <c r="M41" s="24"/>
      <c r="N41" s="24"/>
      <c r="O41" s="24"/>
    </row>
    <row r="42" ht="18.75" customHeight="1" spans="1:15">
      <c r="A42" s="180" t="s">
        <v>149</v>
      </c>
      <c r="B42" s="217" t="s">
        <v>150</v>
      </c>
      <c r="C42" s="24" t="s">
        <v>151</v>
      </c>
      <c r="D42" s="24">
        <v>2087081.92</v>
      </c>
      <c r="E42" s="24">
        <v>2087081.92</v>
      </c>
      <c r="F42" s="24"/>
      <c r="G42" s="24"/>
      <c r="H42" s="24"/>
      <c r="I42" s="24"/>
      <c r="J42" s="24"/>
      <c r="K42" s="24"/>
      <c r="L42" s="24"/>
      <c r="M42" s="24"/>
      <c r="N42" s="24"/>
      <c r="O42" s="24"/>
    </row>
    <row r="43" ht="18.75" customHeight="1" spans="1:15">
      <c r="A43" s="182" t="s">
        <v>152</v>
      </c>
      <c r="B43" s="218" t="s">
        <v>153</v>
      </c>
      <c r="C43" s="24">
        <v>736352</v>
      </c>
      <c r="D43" s="24">
        <v>736352</v>
      </c>
      <c r="E43" s="24">
        <v>736352</v>
      </c>
      <c r="F43" s="24"/>
      <c r="G43" s="24"/>
      <c r="H43" s="24"/>
      <c r="I43" s="24"/>
      <c r="J43" s="24"/>
      <c r="K43" s="24"/>
      <c r="L43" s="24"/>
      <c r="M43" s="24"/>
      <c r="N43" s="24"/>
      <c r="O43" s="24"/>
    </row>
    <row r="44" ht="18.75" customHeight="1" spans="1:15">
      <c r="A44" s="182" t="s">
        <v>154</v>
      </c>
      <c r="B44" s="218" t="s">
        <v>155</v>
      </c>
      <c r="C44" s="24" t="s">
        <v>156</v>
      </c>
      <c r="D44" s="24">
        <v>7200</v>
      </c>
      <c r="E44" s="24">
        <v>7200</v>
      </c>
      <c r="F44" s="24"/>
      <c r="G44" s="24"/>
      <c r="H44" s="24"/>
      <c r="I44" s="24"/>
      <c r="J44" s="24"/>
      <c r="K44" s="24"/>
      <c r="L44" s="24"/>
      <c r="M44" s="24"/>
      <c r="N44" s="24"/>
      <c r="O44" s="24"/>
    </row>
    <row r="45" ht="18.75" customHeight="1" spans="1:15">
      <c r="A45" s="182" t="s">
        <v>157</v>
      </c>
      <c r="B45" s="218" t="s">
        <v>158</v>
      </c>
      <c r="C45" s="24">
        <v>1343529.92</v>
      </c>
      <c r="D45" s="24">
        <v>1343529.92</v>
      </c>
      <c r="E45" s="24">
        <v>1343529.92</v>
      </c>
      <c r="F45" s="24"/>
      <c r="G45" s="24"/>
      <c r="H45" s="24"/>
      <c r="I45" s="24"/>
      <c r="J45" s="24"/>
      <c r="K45" s="24"/>
      <c r="L45" s="24"/>
      <c r="M45" s="24"/>
      <c r="N45" s="24"/>
      <c r="O45" s="24"/>
    </row>
    <row r="46" ht="18.75" customHeight="1" spans="1:15">
      <c r="A46" s="180" t="s">
        <v>159</v>
      </c>
      <c r="B46" s="217" t="s">
        <v>160</v>
      </c>
      <c r="C46" s="24">
        <v>12960</v>
      </c>
      <c r="D46" s="24">
        <v>12960</v>
      </c>
      <c r="E46" s="24">
        <v>12960</v>
      </c>
      <c r="F46" s="24"/>
      <c r="G46" s="24"/>
      <c r="H46" s="24"/>
      <c r="I46" s="24"/>
      <c r="J46" s="24"/>
      <c r="K46" s="24"/>
      <c r="L46" s="24"/>
      <c r="M46" s="24"/>
      <c r="N46" s="24"/>
      <c r="O46" s="24"/>
    </row>
    <row r="47" ht="18.75" customHeight="1" spans="1:15">
      <c r="A47" s="182" t="s">
        <v>161</v>
      </c>
      <c r="B47" s="218" t="s">
        <v>162</v>
      </c>
      <c r="C47" s="24">
        <v>12960</v>
      </c>
      <c r="D47" s="24">
        <v>12960</v>
      </c>
      <c r="E47" s="24">
        <v>12960</v>
      </c>
      <c r="F47" s="24"/>
      <c r="G47" s="24"/>
      <c r="H47" s="24"/>
      <c r="I47" s="24"/>
      <c r="J47" s="24"/>
      <c r="K47" s="24"/>
      <c r="L47" s="24"/>
      <c r="M47" s="24"/>
      <c r="N47" s="24"/>
      <c r="O47" s="24"/>
    </row>
    <row r="48" ht="18.75" customHeight="1" spans="1:15">
      <c r="A48" s="180" t="s">
        <v>163</v>
      </c>
      <c r="B48" s="217" t="s">
        <v>164</v>
      </c>
      <c r="C48" s="24">
        <v>30305.35</v>
      </c>
      <c r="D48" s="24">
        <v>30305.35</v>
      </c>
      <c r="E48" s="24">
        <v>30305.35</v>
      </c>
      <c r="F48" s="24"/>
      <c r="G48" s="24"/>
      <c r="H48" s="24"/>
      <c r="I48" s="24"/>
      <c r="J48" s="24"/>
      <c r="K48" s="24"/>
      <c r="L48" s="24"/>
      <c r="M48" s="24"/>
      <c r="N48" s="24"/>
      <c r="O48" s="24"/>
    </row>
    <row r="49" ht="18.75" customHeight="1" spans="1:15">
      <c r="A49" s="182" t="s">
        <v>165</v>
      </c>
      <c r="B49" s="218" t="s">
        <v>164</v>
      </c>
      <c r="C49" s="24">
        <v>30305.35</v>
      </c>
      <c r="D49" s="24">
        <v>30305.35</v>
      </c>
      <c r="E49" s="24">
        <v>30305.35</v>
      </c>
      <c r="F49" s="24"/>
      <c r="G49" s="24"/>
      <c r="H49" s="24"/>
      <c r="I49" s="24"/>
      <c r="J49" s="24"/>
      <c r="K49" s="24"/>
      <c r="L49" s="24"/>
      <c r="M49" s="24"/>
      <c r="N49" s="24"/>
      <c r="O49" s="24"/>
    </row>
    <row r="50" ht="18.75" customHeight="1" spans="1:15">
      <c r="A50" s="136" t="s">
        <v>166</v>
      </c>
      <c r="B50" s="165" t="s">
        <v>167</v>
      </c>
      <c r="C50" s="24">
        <v>944849.37</v>
      </c>
      <c r="D50" s="24">
        <v>944849.37</v>
      </c>
      <c r="E50" s="24">
        <v>644849.37</v>
      </c>
      <c r="F50" s="24">
        <v>300000</v>
      </c>
      <c r="G50" s="24"/>
      <c r="H50" s="24"/>
      <c r="I50" s="24"/>
      <c r="J50" s="24"/>
      <c r="K50" s="24"/>
      <c r="L50" s="24"/>
      <c r="M50" s="24"/>
      <c r="N50" s="24"/>
      <c r="O50" s="24"/>
    </row>
    <row r="51" ht="18.75" customHeight="1" spans="1:15">
      <c r="A51" s="180" t="s">
        <v>168</v>
      </c>
      <c r="B51" s="217" t="s">
        <v>169</v>
      </c>
      <c r="C51" s="24">
        <v>644849.37</v>
      </c>
      <c r="D51" s="24">
        <v>644849.37</v>
      </c>
      <c r="E51" s="24">
        <v>644849.37</v>
      </c>
      <c r="F51" s="24"/>
      <c r="G51" s="24"/>
      <c r="H51" s="24"/>
      <c r="I51" s="24"/>
      <c r="J51" s="24"/>
      <c r="K51" s="24"/>
      <c r="L51" s="24"/>
      <c r="M51" s="24"/>
      <c r="N51" s="24"/>
      <c r="O51" s="24"/>
    </row>
    <row r="52" ht="18.75" customHeight="1" spans="1:15">
      <c r="A52" s="182" t="s">
        <v>170</v>
      </c>
      <c r="B52" s="218" t="s">
        <v>171</v>
      </c>
      <c r="C52" s="24">
        <v>243516.23</v>
      </c>
      <c r="D52" s="24">
        <v>243516.23</v>
      </c>
      <c r="E52" s="24">
        <v>243516.23</v>
      </c>
      <c r="F52" s="24"/>
      <c r="G52" s="24"/>
      <c r="H52" s="24"/>
      <c r="I52" s="24"/>
      <c r="J52" s="24"/>
      <c r="K52" s="24"/>
      <c r="L52" s="24"/>
      <c r="M52" s="24"/>
      <c r="N52" s="24"/>
      <c r="O52" s="24"/>
    </row>
    <row r="53" ht="18.75" customHeight="1" spans="1:15">
      <c r="A53" s="182" t="s">
        <v>172</v>
      </c>
      <c r="B53" s="218" t="s">
        <v>173</v>
      </c>
      <c r="C53" s="24">
        <v>307382.86</v>
      </c>
      <c r="D53" s="24">
        <v>307382.86</v>
      </c>
      <c r="E53" s="24">
        <v>307382.86</v>
      </c>
      <c r="F53" s="24"/>
      <c r="G53" s="24"/>
      <c r="H53" s="24"/>
      <c r="I53" s="24"/>
      <c r="J53" s="24"/>
      <c r="K53" s="24"/>
      <c r="L53" s="24"/>
      <c r="M53" s="24"/>
      <c r="N53" s="24"/>
      <c r="O53" s="24"/>
    </row>
    <row r="54" ht="18.75" customHeight="1" spans="1:15">
      <c r="A54" s="182" t="s">
        <v>174</v>
      </c>
      <c r="B54" s="218" t="s">
        <v>175</v>
      </c>
      <c r="C54" s="24">
        <v>49920</v>
      </c>
      <c r="D54" s="24">
        <v>49920</v>
      </c>
      <c r="E54" s="24">
        <v>49920</v>
      </c>
      <c r="F54" s="24"/>
      <c r="G54" s="24"/>
      <c r="H54" s="24"/>
      <c r="I54" s="24"/>
      <c r="J54" s="24"/>
      <c r="K54" s="24"/>
      <c r="L54" s="24"/>
      <c r="M54" s="24"/>
      <c r="N54" s="24"/>
      <c r="O54" s="24"/>
    </row>
    <row r="55" ht="18.75" customHeight="1" spans="1:15">
      <c r="A55" s="182" t="s">
        <v>176</v>
      </c>
      <c r="B55" s="218" t="s">
        <v>177</v>
      </c>
      <c r="C55" s="24">
        <v>44030.28</v>
      </c>
      <c r="D55" s="24">
        <v>44030.28</v>
      </c>
      <c r="E55" s="24">
        <v>44030.28</v>
      </c>
      <c r="F55" s="24"/>
      <c r="G55" s="24"/>
      <c r="H55" s="24"/>
      <c r="I55" s="24"/>
      <c r="J55" s="24"/>
      <c r="K55" s="24"/>
      <c r="L55" s="24"/>
      <c r="M55" s="24"/>
      <c r="N55" s="24"/>
      <c r="O55" s="24"/>
    </row>
    <row r="56" ht="18.75" customHeight="1" spans="1:15">
      <c r="A56" s="180" t="s">
        <v>178</v>
      </c>
      <c r="B56" s="217" t="s">
        <v>179</v>
      </c>
      <c r="C56" s="24">
        <v>300000</v>
      </c>
      <c r="D56" s="24">
        <v>300000</v>
      </c>
      <c r="E56" s="24"/>
      <c r="F56" s="24">
        <v>300000</v>
      </c>
      <c r="G56" s="24"/>
      <c r="H56" s="24"/>
      <c r="I56" s="24"/>
      <c r="J56" s="24"/>
      <c r="K56" s="24"/>
      <c r="L56" s="24"/>
      <c r="M56" s="24"/>
      <c r="N56" s="24"/>
      <c r="O56" s="24"/>
    </row>
    <row r="57" ht="18.75" customHeight="1" spans="1:15">
      <c r="A57" s="182" t="s">
        <v>180</v>
      </c>
      <c r="B57" s="218" t="s">
        <v>179</v>
      </c>
      <c r="C57" s="24">
        <v>300000</v>
      </c>
      <c r="D57" s="24">
        <v>300000</v>
      </c>
      <c r="E57" s="24"/>
      <c r="F57" s="24">
        <v>300000</v>
      </c>
      <c r="G57" s="24"/>
      <c r="H57" s="24"/>
      <c r="I57" s="24"/>
      <c r="J57" s="24"/>
      <c r="K57" s="24"/>
      <c r="L57" s="24"/>
      <c r="M57" s="24"/>
      <c r="N57" s="24"/>
      <c r="O57" s="24"/>
    </row>
    <row r="58" ht="18.75" customHeight="1" spans="1:15">
      <c r="A58" s="136" t="s">
        <v>181</v>
      </c>
      <c r="B58" s="165" t="s">
        <v>182</v>
      </c>
      <c r="C58" s="24">
        <v>1908000</v>
      </c>
      <c r="D58" s="24">
        <v>1908000</v>
      </c>
      <c r="E58" s="24"/>
      <c r="F58" s="24">
        <v>1908000</v>
      </c>
      <c r="G58" s="24"/>
      <c r="H58" s="24"/>
      <c r="I58" s="24"/>
      <c r="J58" s="24"/>
      <c r="K58" s="24"/>
      <c r="L58" s="24"/>
      <c r="M58" s="24"/>
      <c r="N58" s="24"/>
      <c r="O58" s="24"/>
    </row>
    <row r="59" ht="18.75" customHeight="1" spans="1:15">
      <c r="A59" s="180" t="s">
        <v>183</v>
      </c>
      <c r="B59" s="217" t="s">
        <v>184</v>
      </c>
      <c r="C59" s="24">
        <v>1908000</v>
      </c>
      <c r="D59" s="24">
        <v>1908000</v>
      </c>
      <c r="E59" s="24"/>
      <c r="F59" s="24">
        <v>1908000</v>
      </c>
      <c r="G59" s="24"/>
      <c r="H59" s="24"/>
      <c r="I59" s="24"/>
      <c r="J59" s="24"/>
      <c r="K59" s="24"/>
      <c r="L59" s="24"/>
      <c r="M59" s="24"/>
      <c r="N59" s="24"/>
      <c r="O59" s="24"/>
    </row>
    <row r="60" ht="18.75" customHeight="1" spans="1:15">
      <c r="A60" s="182" t="s">
        <v>185</v>
      </c>
      <c r="B60" s="218" t="s">
        <v>186</v>
      </c>
      <c r="C60" s="24">
        <v>1908000</v>
      </c>
      <c r="D60" s="24">
        <v>1908000</v>
      </c>
      <c r="E60" s="24"/>
      <c r="F60" s="24">
        <v>1908000</v>
      </c>
      <c r="G60" s="24"/>
      <c r="H60" s="24"/>
      <c r="I60" s="24"/>
      <c r="J60" s="24"/>
      <c r="K60" s="24"/>
      <c r="L60" s="24"/>
      <c r="M60" s="24"/>
      <c r="N60" s="24"/>
      <c r="O60" s="24"/>
    </row>
    <row r="61" ht="18.75" customHeight="1" spans="1:15">
      <c r="A61" s="136" t="s">
        <v>187</v>
      </c>
      <c r="B61" s="165" t="s">
        <v>188</v>
      </c>
      <c r="C61" s="24">
        <v>1174420</v>
      </c>
      <c r="D61" s="24">
        <v>700000</v>
      </c>
      <c r="E61" s="24"/>
      <c r="F61" s="24">
        <v>700000</v>
      </c>
      <c r="G61" s="24">
        <v>300000</v>
      </c>
      <c r="H61" s="24"/>
      <c r="I61" s="24"/>
      <c r="J61" s="24">
        <v>174420</v>
      </c>
      <c r="K61" s="24"/>
      <c r="L61" s="24"/>
      <c r="M61" s="24">
        <v>174420</v>
      </c>
      <c r="N61" s="24"/>
      <c r="O61" s="24"/>
    </row>
    <row r="62" ht="18.75" customHeight="1" spans="1:15">
      <c r="A62" s="180" t="s">
        <v>189</v>
      </c>
      <c r="B62" s="217" t="s">
        <v>190</v>
      </c>
      <c r="C62" s="24" t="s">
        <v>191</v>
      </c>
      <c r="D62" s="24"/>
      <c r="E62" s="24"/>
      <c r="F62" s="24"/>
      <c r="G62" s="24">
        <v>300000</v>
      </c>
      <c r="H62" s="24"/>
      <c r="I62" s="24"/>
      <c r="J62" s="24"/>
      <c r="K62" s="24"/>
      <c r="L62" s="24"/>
      <c r="M62" s="24"/>
      <c r="N62" s="24"/>
      <c r="O62" s="24"/>
    </row>
    <row r="63" ht="18.75" customHeight="1" spans="1:15">
      <c r="A63" s="182" t="s">
        <v>192</v>
      </c>
      <c r="B63" s="218" t="s">
        <v>193</v>
      </c>
      <c r="C63" s="24">
        <v>300000</v>
      </c>
      <c r="D63" s="24"/>
      <c r="E63" s="24"/>
      <c r="F63" s="24"/>
      <c r="G63" s="24">
        <v>300000</v>
      </c>
      <c r="H63" s="24"/>
      <c r="I63" s="24"/>
      <c r="J63" s="24"/>
      <c r="K63" s="24"/>
      <c r="L63" s="24"/>
      <c r="M63" s="24"/>
      <c r="N63" s="24"/>
      <c r="O63" s="24"/>
    </row>
    <row r="64" ht="18.75" customHeight="1" spans="1:15">
      <c r="A64" s="180" t="s">
        <v>194</v>
      </c>
      <c r="B64" s="217" t="s">
        <v>195</v>
      </c>
      <c r="C64" s="24" t="s">
        <v>196</v>
      </c>
      <c r="D64" s="24">
        <v>700000</v>
      </c>
      <c r="E64" s="24"/>
      <c r="F64" s="24">
        <v>700000</v>
      </c>
      <c r="G64" s="24"/>
      <c r="H64" s="24"/>
      <c r="I64" s="24"/>
      <c r="J64" s="24">
        <v>174420</v>
      </c>
      <c r="K64" s="24"/>
      <c r="L64" s="24"/>
      <c r="M64" s="24">
        <v>174420</v>
      </c>
      <c r="N64" s="24"/>
      <c r="O64" s="24"/>
    </row>
    <row r="65" ht="18.75" customHeight="1" spans="1:15">
      <c r="A65" s="182" t="s">
        <v>197</v>
      </c>
      <c r="B65" s="218" t="s">
        <v>195</v>
      </c>
      <c r="C65" s="24">
        <v>874420</v>
      </c>
      <c r="D65" s="24">
        <v>700000</v>
      </c>
      <c r="E65" s="24"/>
      <c r="F65" s="24">
        <v>700000</v>
      </c>
      <c r="G65" s="24"/>
      <c r="H65" s="24"/>
      <c r="I65" s="24"/>
      <c r="J65" s="24">
        <v>174420</v>
      </c>
      <c r="K65" s="24"/>
      <c r="L65" s="24"/>
      <c r="M65" s="24">
        <v>174420</v>
      </c>
      <c r="N65" s="24"/>
      <c r="O65" s="24"/>
    </row>
    <row r="66" ht="18.75" customHeight="1" spans="1:15">
      <c r="A66" s="136" t="s">
        <v>198</v>
      </c>
      <c r="B66" s="165" t="s">
        <v>199</v>
      </c>
      <c r="C66" s="24">
        <v>12924831.28</v>
      </c>
      <c r="D66" s="24">
        <v>12864831.28</v>
      </c>
      <c r="E66" s="24">
        <v>10819831.28</v>
      </c>
      <c r="F66" s="24">
        <v>2045000</v>
      </c>
      <c r="G66" s="24">
        <v>60000</v>
      </c>
      <c r="H66" s="24"/>
      <c r="I66" s="24"/>
      <c r="J66" s="24"/>
      <c r="K66" s="24"/>
      <c r="L66" s="24"/>
      <c r="M66" s="24"/>
      <c r="N66" s="24"/>
      <c r="O66" s="24"/>
    </row>
    <row r="67" ht="18.75" customHeight="1" spans="1:15">
      <c r="A67" s="180" t="s">
        <v>200</v>
      </c>
      <c r="B67" s="217" t="s">
        <v>201</v>
      </c>
      <c r="C67" s="24">
        <v>3973147.28</v>
      </c>
      <c r="D67" s="24">
        <v>3973147.28</v>
      </c>
      <c r="E67" s="24">
        <v>3973147.28</v>
      </c>
      <c r="F67" s="24"/>
      <c r="G67" s="24"/>
      <c r="H67" s="24"/>
      <c r="I67" s="24"/>
      <c r="J67" s="24"/>
      <c r="K67" s="24"/>
      <c r="L67" s="24"/>
      <c r="M67" s="24"/>
      <c r="N67" s="24"/>
      <c r="O67" s="24"/>
    </row>
    <row r="68" ht="18.75" customHeight="1" spans="1:15">
      <c r="A68" s="182" t="s">
        <v>202</v>
      </c>
      <c r="B68" s="218" t="s">
        <v>103</v>
      </c>
      <c r="C68" s="24">
        <v>3973147.28</v>
      </c>
      <c r="D68" s="24">
        <v>3973147.28</v>
      </c>
      <c r="E68" s="24">
        <v>3973147.28</v>
      </c>
      <c r="F68" s="24"/>
      <c r="G68" s="24"/>
      <c r="H68" s="24"/>
      <c r="I68" s="24"/>
      <c r="J68" s="24"/>
      <c r="K68" s="24"/>
      <c r="L68" s="24"/>
      <c r="M68" s="24"/>
      <c r="N68" s="24"/>
      <c r="O68" s="24"/>
    </row>
    <row r="69" ht="18.75" customHeight="1" spans="1:15">
      <c r="A69" s="180" t="s">
        <v>203</v>
      </c>
      <c r="B69" s="217" t="s">
        <v>204</v>
      </c>
      <c r="C69" s="24">
        <v>17000</v>
      </c>
      <c r="D69" s="24">
        <v>17000</v>
      </c>
      <c r="E69" s="24">
        <v>17000</v>
      </c>
      <c r="F69" s="24"/>
      <c r="G69" s="24"/>
      <c r="H69" s="24"/>
      <c r="I69" s="24"/>
      <c r="J69" s="24"/>
      <c r="K69" s="24"/>
      <c r="L69" s="24"/>
      <c r="M69" s="24"/>
      <c r="N69" s="24"/>
      <c r="O69" s="24"/>
    </row>
    <row r="70" ht="18.75" customHeight="1" spans="1:15">
      <c r="A70" s="182" t="s">
        <v>205</v>
      </c>
      <c r="B70" s="218" t="s">
        <v>206</v>
      </c>
      <c r="C70" s="24">
        <v>17000</v>
      </c>
      <c r="D70" s="24">
        <v>17000</v>
      </c>
      <c r="E70" s="24">
        <v>17000</v>
      </c>
      <c r="F70" s="24"/>
      <c r="G70" s="24"/>
      <c r="H70" s="24"/>
      <c r="I70" s="24"/>
      <c r="J70" s="24"/>
      <c r="K70" s="24"/>
      <c r="L70" s="24"/>
      <c r="M70" s="24"/>
      <c r="N70" s="24"/>
      <c r="O70" s="24"/>
    </row>
    <row r="71" ht="18.75" customHeight="1" spans="1:15">
      <c r="A71" s="180" t="s">
        <v>207</v>
      </c>
      <c r="B71" s="217" t="s">
        <v>208</v>
      </c>
      <c r="C71" s="24">
        <v>17000</v>
      </c>
      <c r="D71" s="24">
        <v>17000</v>
      </c>
      <c r="E71" s="24">
        <v>17000</v>
      </c>
      <c r="F71" s="24"/>
      <c r="G71" s="24"/>
      <c r="H71" s="24"/>
      <c r="I71" s="24"/>
      <c r="J71" s="24"/>
      <c r="K71" s="24"/>
      <c r="L71" s="24"/>
      <c r="M71" s="24"/>
      <c r="N71" s="24"/>
      <c r="O71" s="24"/>
    </row>
    <row r="72" ht="18.75" customHeight="1" spans="1:15">
      <c r="A72" s="182" t="s">
        <v>209</v>
      </c>
      <c r="B72" s="218" t="s">
        <v>210</v>
      </c>
      <c r="C72" s="24">
        <v>17000</v>
      </c>
      <c r="D72" s="24">
        <v>17000</v>
      </c>
      <c r="E72" s="24">
        <v>17000</v>
      </c>
      <c r="F72" s="24"/>
      <c r="G72" s="24"/>
      <c r="H72" s="24"/>
      <c r="I72" s="24"/>
      <c r="J72" s="24"/>
      <c r="K72" s="24"/>
      <c r="L72" s="24"/>
      <c r="M72" s="24"/>
      <c r="N72" s="24"/>
      <c r="O72" s="24"/>
    </row>
    <row r="73" ht="18.75" customHeight="1" spans="1:15">
      <c r="A73" s="180" t="s">
        <v>211</v>
      </c>
      <c r="B73" s="217" t="s">
        <v>212</v>
      </c>
      <c r="C73" s="24">
        <v>885000</v>
      </c>
      <c r="D73" s="24">
        <v>885000</v>
      </c>
      <c r="E73" s="24"/>
      <c r="F73" s="24">
        <v>885000</v>
      </c>
      <c r="G73" s="24"/>
      <c r="H73" s="24"/>
      <c r="I73" s="24"/>
      <c r="J73" s="24"/>
      <c r="K73" s="24"/>
      <c r="L73" s="24"/>
      <c r="M73" s="24"/>
      <c r="N73" s="24"/>
      <c r="O73" s="24"/>
    </row>
    <row r="74" ht="18.75" customHeight="1" spans="1:15">
      <c r="A74" s="182" t="s">
        <v>213</v>
      </c>
      <c r="B74" s="218" t="s">
        <v>214</v>
      </c>
      <c r="C74" s="24">
        <v>85000</v>
      </c>
      <c r="D74" s="24">
        <v>85000</v>
      </c>
      <c r="E74" s="24"/>
      <c r="F74" s="24">
        <v>85000</v>
      </c>
      <c r="G74" s="24"/>
      <c r="H74" s="24"/>
      <c r="I74" s="24"/>
      <c r="J74" s="24"/>
      <c r="K74" s="24"/>
      <c r="L74" s="24"/>
      <c r="M74" s="24"/>
      <c r="N74" s="24"/>
      <c r="O74" s="24"/>
    </row>
    <row r="75" ht="18.75" customHeight="1" spans="1:15">
      <c r="A75" s="182" t="s">
        <v>215</v>
      </c>
      <c r="B75" s="218" t="s">
        <v>216</v>
      </c>
      <c r="C75" s="24">
        <v>800000</v>
      </c>
      <c r="D75" s="24">
        <v>800000</v>
      </c>
      <c r="E75" s="24"/>
      <c r="F75" s="24">
        <v>800000</v>
      </c>
      <c r="G75" s="24"/>
      <c r="H75" s="24"/>
      <c r="I75" s="24"/>
      <c r="J75" s="24"/>
      <c r="K75" s="24"/>
      <c r="L75" s="24"/>
      <c r="M75" s="24"/>
      <c r="N75" s="24"/>
      <c r="O75" s="24"/>
    </row>
    <row r="76" ht="18.75" customHeight="1" spans="1:15">
      <c r="A76" s="180" t="s">
        <v>217</v>
      </c>
      <c r="B76" s="217" t="s">
        <v>218</v>
      </c>
      <c r="C76" s="24">
        <v>7972684</v>
      </c>
      <c r="D76" s="24">
        <v>7972684</v>
      </c>
      <c r="E76" s="24">
        <v>6812684</v>
      </c>
      <c r="F76" s="24">
        <v>1160000</v>
      </c>
      <c r="G76" s="24"/>
      <c r="H76" s="24"/>
      <c r="I76" s="24"/>
      <c r="J76" s="24"/>
      <c r="K76" s="24"/>
      <c r="L76" s="24"/>
      <c r="M76" s="24"/>
      <c r="N76" s="24"/>
      <c r="O76" s="24"/>
    </row>
    <row r="77" ht="18.75" customHeight="1" spans="1:15">
      <c r="A77" s="182" t="s">
        <v>219</v>
      </c>
      <c r="B77" s="218" t="s">
        <v>220</v>
      </c>
      <c r="C77" s="24">
        <v>976000</v>
      </c>
      <c r="D77" s="24">
        <v>976000</v>
      </c>
      <c r="E77" s="24">
        <v>16000</v>
      </c>
      <c r="F77" s="24">
        <v>960000</v>
      </c>
      <c r="G77" s="24"/>
      <c r="H77" s="24"/>
      <c r="I77" s="24"/>
      <c r="J77" s="24"/>
      <c r="K77" s="24"/>
      <c r="L77" s="24"/>
      <c r="M77" s="24"/>
      <c r="N77" s="24"/>
      <c r="O77" s="24"/>
    </row>
    <row r="78" ht="18.75" customHeight="1" spans="1:15">
      <c r="A78" s="182" t="s">
        <v>221</v>
      </c>
      <c r="B78" s="218" t="s">
        <v>222</v>
      </c>
      <c r="C78" s="24">
        <v>6996684</v>
      </c>
      <c r="D78" s="24">
        <v>6996684</v>
      </c>
      <c r="E78" s="24">
        <v>6796684</v>
      </c>
      <c r="F78" s="24">
        <v>200000</v>
      </c>
      <c r="G78" s="24"/>
      <c r="H78" s="24"/>
      <c r="I78" s="24"/>
      <c r="J78" s="24"/>
      <c r="K78" s="24"/>
      <c r="L78" s="24"/>
      <c r="M78" s="24"/>
      <c r="N78" s="24"/>
      <c r="O78" s="24"/>
    </row>
    <row r="79" ht="18.75" customHeight="1" spans="1:15">
      <c r="A79" s="180" t="s">
        <v>223</v>
      </c>
      <c r="B79" s="217" t="s">
        <v>224</v>
      </c>
      <c r="C79" s="24">
        <v>60000</v>
      </c>
      <c r="D79" s="24"/>
      <c r="E79" s="24"/>
      <c r="F79" s="24"/>
      <c r="G79" s="24">
        <v>60000</v>
      </c>
      <c r="H79" s="24"/>
      <c r="I79" s="24"/>
      <c r="J79" s="24"/>
      <c r="K79" s="24"/>
      <c r="L79" s="24"/>
      <c r="M79" s="24"/>
      <c r="N79" s="24"/>
      <c r="O79" s="24"/>
    </row>
    <row r="80" ht="18.75" customHeight="1" spans="1:15">
      <c r="A80" s="182" t="s">
        <v>225</v>
      </c>
      <c r="B80" s="218" t="s">
        <v>226</v>
      </c>
      <c r="C80" s="24">
        <v>30000</v>
      </c>
      <c r="D80" s="24"/>
      <c r="E80" s="24"/>
      <c r="F80" s="24"/>
      <c r="G80" s="24">
        <v>30000</v>
      </c>
      <c r="H80" s="24"/>
      <c r="I80" s="24"/>
      <c r="J80" s="24"/>
      <c r="K80" s="24"/>
      <c r="L80" s="24"/>
      <c r="M80" s="24"/>
      <c r="N80" s="24"/>
      <c r="O80" s="24"/>
    </row>
    <row r="81" ht="18.75" customHeight="1" spans="1:15">
      <c r="A81" s="182" t="s">
        <v>227</v>
      </c>
      <c r="B81" s="218" t="s">
        <v>228</v>
      </c>
      <c r="C81" s="24">
        <v>30000</v>
      </c>
      <c r="D81" s="24"/>
      <c r="E81" s="24"/>
      <c r="F81" s="24"/>
      <c r="G81" s="24">
        <v>30000</v>
      </c>
      <c r="H81" s="24"/>
      <c r="I81" s="24"/>
      <c r="J81" s="24"/>
      <c r="K81" s="24"/>
      <c r="L81" s="24"/>
      <c r="M81" s="24"/>
      <c r="N81" s="24"/>
      <c r="O81" s="24"/>
    </row>
    <row r="82" ht="18.75" customHeight="1" spans="1:15">
      <c r="A82" s="136" t="s">
        <v>229</v>
      </c>
      <c r="B82" s="165" t="s">
        <v>230</v>
      </c>
      <c r="C82" s="24">
        <v>1007647.44</v>
      </c>
      <c r="D82" s="24">
        <v>1007647.44</v>
      </c>
      <c r="E82" s="24">
        <v>1007647.44</v>
      </c>
      <c r="F82" s="24"/>
      <c r="G82" s="24"/>
      <c r="H82" s="24"/>
      <c r="I82" s="24"/>
      <c r="J82" s="24"/>
      <c r="K82" s="24"/>
      <c r="L82" s="24"/>
      <c r="M82" s="24"/>
      <c r="N82" s="24"/>
      <c r="O82" s="24"/>
    </row>
    <row r="83" ht="18.75" customHeight="1" spans="1:15">
      <c r="A83" s="180" t="s">
        <v>231</v>
      </c>
      <c r="B83" s="217" t="s">
        <v>232</v>
      </c>
      <c r="C83" s="24">
        <v>1007647.44</v>
      </c>
      <c r="D83" s="24">
        <v>1007647.44</v>
      </c>
      <c r="E83" s="24">
        <v>1007647.44</v>
      </c>
      <c r="F83" s="24"/>
      <c r="G83" s="24"/>
      <c r="H83" s="24"/>
      <c r="I83" s="24"/>
      <c r="J83" s="24"/>
      <c r="K83" s="24"/>
      <c r="L83" s="24"/>
      <c r="M83" s="24"/>
      <c r="N83" s="24"/>
      <c r="O83" s="24"/>
    </row>
    <row r="84" ht="18.75" customHeight="1" spans="1:15">
      <c r="A84" s="182" t="s">
        <v>233</v>
      </c>
      <c r="B84" s="218" t="s">
        <v>234</v>
      </c>
      <c r="C84" s="24">
        <v>1007647.44</v>
      </c>
      <c r="D84" s="24">
        <v>1007647.44</v>
      </c>
      <c r="E84" s="24">
        <v>1007647.44</v>
      </c>
      <c r="F84" s="24"/>
      <c r="G84" s="24"/>
      <c r="H84" s="24"/>
      <c r="I84" s="24"/>
      <c r="J84" s="24"/>
      <c r="K84" s="24"/>
      <c r="L84" s="24"/>
      <c r="M84" s="24"/>
      <c r="N84" s="24"/>
      <c r="O84" s="24"/>
    </row>
    <row r="85" ht="18.75" customHeight="1" spans="1:15">
      <c r="A85" s="136" t="s">
        <v>235</v>
      </c>
      <c r="B85" s="165" t="s">
        <v>236</v>
      </c>
      <c r="C85" s="24">
        <v>2973.48</v>
      </c>
      <c r="D85" s="24"/>
      <c r="E85" s="24"/>
      <c r="F85" s="24"/>
      <c r="G85" s="24"/>
      <c r="H85" s="24">
        <v>2973.48</v>
      </c>
      <c r="I85" s="24"/>
      <c r="J85" s="24"/>
      <c r="K85" s="24"/>
      <c r="L85" s="24"/>
      <c r="M85" s="24"/>
      <c r="N85" s="24"/>
      <c r="O85" s="24"/>
    </row>
    <row r="86" ht="18.75" customHeight="1" spans="1:15">
      <c r="A86" s="180" t="s">
        <v>237</v>
      </c>
      <c r="B86" s="217" t="s">
        <v>238</v>
      </c>
      <c r="C86" s="24">
        <v>2973.48</v>
      </c>
      <c r="D86" s="24"/>
      <c r="E86" s="24"/>
      <c r="F86" s="24"/>
      <c r="G86" s="24"/>
      <c r="H86" s="24">
        <v>2973.48</v>
      </c>
      <c r="I86" s="24"/>
      <c r="J86" s="24"/>
      <c r="K86" s="24"/>
      <c r="L86" s="24"/>
      <c r="M86" s="24"/>
      <c r="N86" s="24"/>
      <c r="O86" s="24"/>
    </row>
    <row r="87" ht="18.75" customHeight="1" spans="1:15">
      <c r="A87" s="182" t="s">
        <v>239</v>
      </c>
      <c r="B87" s="218" t="s">
        <v>240</v>
      </c>
      <c r="C87" s="24">
        <v>2973.48</v>
      </c>
      <c r="D87" s="24"/>
      <c r="E87" s="24"/>
      <c r="F87" s="24"/>
      <c r="G87" s="24"/>
      <c r="H87" s="24">
        <v>2973.48</v>
      </c>
      <c r="I87" s="24"/>
      <c r="J87" s="24"/>
      <c r="K87" s="24"/>
      <c r="L87" s="24"/>
      <c r="M87" s="24"/>
      <c r="N87" s="24"/>
      <c r="O87" s="24"/>
    </row>
    <row r="88" ht="18.75" customHeight="1" spans="1:15">
      <c r="A88" s="136" t="s">
        <v>241</v>
      </c>
      <c r="B88" s="165" t="s">
        <v>242</v>
      </c>
      <c r="C88" s="24">
        <v>160000</v>
      </c>
      <c r="D88" s="24">
        <v>160000</v>
      </c>
      <c r="E88" s="24"/>
      <c r="F88" s="24">
        <v>160000</v>
      </c>
      <c r="G88" s="24"/>
      <c r="H88" s="24"/>
      <c r="I88" s="24"/>
      <c r="J88" s="24"/>
      <c r="K88" s="24"/>
      <c r="L88" s="24"/>
      <c r="M88" s="24"/>
      <c r="N88" s="24"/>
      <c r="O88" s="24"/>
    </row>
    <row r="89" ht="18.75" customHeight="1" spans="1:15">
      <c r="A89" s="180" t="s">
        <v>243</v>
      </c>
      <c r="B89" s="217" t="s">
        <v>244</v>
      </c>
      <c r="C89" s="24">
        <v>160000</v>
      </c>
      <c r="D89" s="24">
        <v>160000</v>
      </c>
      <c r="E89" s="24"/>
      <c r="F89" s="24">
        <v>160000</v>
      </c>
      <c r="G89" s="24"/>
      <c r="H89" s="24"/>
      <c r="I89" s="24"/>
      <c r="J89" s="24"/>
      <c r="K89" s="24"/>
      <c r="L89" s="24"/>
      <c r="M89" s="24"/>
      <c r="N89" s="24"/>
      <c r="O89" s="24"/>
    </row>
    <row r="90" ht="18.75" customHeight="1" spans="1:15">
      <c r="A90" s="182" t="s">
        <v>245</v>
      </c>
      <c r="B90" s="218" t="s">
        <v>246</v>
      </c>
      <c r="C90" s="24">
        <v>160000</v>
      </c>
      <c r="D90" s="24">
        <v>160000</v>
      </c>
      <c r="E90" s="24"/>
      <c r="F90" s="24">
        <v>160000</v>
      </c>
      <c r="G90" s="24"/>
      <c r="H90" s="24"/>
      <c r="I90" s="24"/>
      <c r="J90" s="24"/>
      <c r="K90" s="24"/>
      <c r="L90" s="24"/>
      <c r="M90" s="24"/>
      <c r="N90" s="24"/>
      <c r="O90" s="24"/>
    </row>
    <row r="91" ht="18.75" customHeight="1" spans="1:15">
      <c r="A91" s="136" t="s">
        <v>247</v>
      </c>
      <c r="B91" s="165" t="s">
        <v>85</v>
      </c>
      <c r="C91" s="24">
        <v>1804804.52</v>
      </c>
      <c r="D91" s="24"/>
      <c r="E91" s="24"/>
      <c r="F91" s="24"/>
      <c r="G91" s="24">
        <v>1804804.52</v>
      </c>
      <c r="H91" s="24"/>
      <c r="I91" s="24"/>
      <c r="J91" s="24"/>
      <c r="K91" s="24"/>
      <c r="L91" s="24"/>
      <c r="M91" s="24"/>
      <c r="N91" s="24"/>
      <c r="O91" s="24"/>
    </row>
    <row r="92" ht="18.75" customHeight="1" spans="1:15">
      <c r="A92" s="180" t="s">
        <v>248</v>
      </c>
      <c r="B92" s="217" t="s">
        <v>249</v>
      </c>
      <c r="C92" s="24">
        <v>1804804.52</v>
      </c>
      <c r="D92" s="24"/>
      <c r="E92" s="24"/>
      <c r="F92" s="24"/>
      <c r="G92" s="24">
        <v>1804804.52</v>
      </c>
      <c r="H92" s="24"/>
      <c r="I92" s="24"/>
      <c r="J92" s="24"/>
      <c r="K92" s="24"/>
      <c r="L92" s="24"/>
      <c r="M92" s="24"/>
      <c r="N92" s="24"/>
      <c r="O92" s="24"/>
    </row>
    <row r="93" ht="18.75" customHeight="1" spans="1:15">
      <c r="A93" s="182" t="s">
        <v>250</v>
      </c>
      <c r="B93" s="218" t="s">
        <v>251</v>
      </c>
      <c r="C93" s="24">
        <v>1804804.52</v>
      </c>
      <c r="D93" s="24"/>
      <c r="E93" s="24"/>
      <c r="F93" s="24"/>
      <c r="G93" s="24">
        <v>1804804.52</v>
      </c>
      <c r="H93" s="24"/>
      <c r="I93" s="24"/>
      <c r="J93" s="24"/>
      <c r="K93" s="24"/>
      <c r="L93" s="24"/>
      <c r="M93" s="24"/>
      <c r="N93" s="24"/>
      <c r="O93" s="24"/>
    </row>
    <row r="94" ht="18.75" customHeight="1" spans="1:15">
      <c r="A94" s="185" t="s">
        <v>252</v>
      </c>
      <c r="B94" s="186" t="s">
        <v>252</v>
      </c>
      <c r="C94" s="24">
        <v>30470297.52</v>
      </c>
      <c r="D94" s="24">
        <v>27862701.52</v>
      </c>
      <c r="E94" s="24">
        <v>22157501.52</v>
      </c>
      <c r="F94" s="24">
        <v>5705200</v>
      </c>
      <c r="G94" s="24">
        <v>2164804.52</v>
      </c>
      <c r="H94" s="24">
        <v>2973.48</v>
      </c>
      <c r="I94" s="24"/>
      <c r="J94" s="24">
        <v>439818</v>
      </c>
      <c r="K94" s="24"/>
      <c r="L94" s="24"/>
      <c r="M94" s="24">
        <v>439818</v>
      </c>
      <c r="N94" s="24"/>
      <c r="O94" s="24"/>
    </row>
  </sheetData>
  <mergeCells count="11">
    <mergeCell ref="A3:O3"/>
    <mergeCell ref="A4:L4"/>
    <mergeCell ref="D5:F5"/>
    <mergeCell ref="J5:O5"/>
    <mergeCell ref="A94:B94"/>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64"/>
  <sheetViews>
    <sheetView showZeros="0" workbookViewId="0">
      <pane ySplit="1" topLeftCell="A20" activePane="bottomLeft" state="frozen"/>
      <selection/>
      <selection pane="bottomLeft" activeCell="K31" sqref="K3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253</v>
      </c>
    </row>
    <row r="3" ht="36" customHeight="1" spans="1:4">
      <c r="A3" s="6" t="str">
        <f>"2025"&amp;"年部门财政拨款收支预算总表"</f>
        <v>2025年部门财政拨款收支预算总表</v>
      </c>
      <c r="B3" s="163"/>
      <c r="C3" s="163"/>
      <c r="D3" s="163"/>
    </row>
    <row r="4" ht="18.75" customHeight="1" spans="1:4">
      <c r="A4" s="8" t="str">
        <f>"单位名称："&amp;"勐库镇"</f>
        <v>单位名称：勐库镇</v>
      </c>
      <c r="B4" s="164"/>
      <c r="C4" s="164"/>
      <c r="D4" s="41" t="s">
        <v>1</v>
      </c>
    </row>
    <row r="5" ht="18.75" customHeight="1" spans="1:4">
      <c r="A5" s="13" t="s">
        <v>2</v>
      </c>
      <c r="B5" s="15"/>
      <c r="C5" s="13" t="s">
        <v>3</v>
      </c>
      <c r="D5" s="15"/>
    </row>
    <row r="6" ht="18.75" customHeight="1" spans="1:4">
      <c r="A6" s="32" t="s">
        <v>4</v>
      </c>
      <c r="B6" s="108" t="str">
        <f t="shared" ref="B6:D6" si="0">"2025"&amp;"年预算数"</f>
        <v>2025年预算数</v>
      </c>
      <c r="C6" s="32" t="s">
        <v>254</v>
      </c>
      <c r="D6" s="108" t="str">
        <f t="shared" si="0"/>
        <v>2025年预算数</v>
      </c>
    </row>
    <row r="7" ht="18.75" customHeight="1" spans="1:4">
      <c r="A7" s="34"/>
      <c r="B7" s="19"/>
      <c r="C7" s="34"/>
      <c r="D7" s="19"/>
    </row>
    <row r="8" ht="18.75" customHeight="1" spans="1:4">
      <c r="A8" s="165" t="s">
        <v>255</v>
      </c>
      <c r="B8" s="24">
        <v>24507479.52</v>
      </c>
      <c r="C8" s="23" t="s">
        <v>256</v>
      </c>
      <c r="D8" s="24">
        <v>30030479.52</v>
      </c>
    </row>
    <row r="9" ht="18.75" customHeight="1" spans="1:4">
      <c r="A9" s="166" t="s">
        <v>257</v>
      </c>
      <c r="B9" s="24">
        <v>23269701.52</v>
      </c>
      <c r="C9" s="23" t="s">
        <v>258</v>
      </c>
      <c r="D9" s="24">
        <v>8077026.16</v>
      </c>
    </row>
    <row r="10" ht="18.75" customHeight="1" spans="1:4">
      <c r="A10" s="166" t="s">
        <v>259</v>
      </c>
      <c r="B10" s="24">
        <v>1234804.52</v>
      </c>
      <c r="C10" s="23" t="s">
        <v>260</v>
      </c>
      <c r="D10" s="24"/>
    </row>
    <row r="11" ht="18.75" customHeight="1" spans="1:4">
      <c r="A11" s="166" t="s">
        <v>261</v>
      </c>
      <c r="B11" s="24">
        <v>2973.48</v>
      </c>
      <c r="C11" s="23" t="s">
        <v>262</v>
      </c>
      <c r="D11" s="24">
        <v>20000</v>
      </c>
    </row>
    <row r="12" ht="18.75" customHeight="1" spans="1:4">
      <c r="A12" s="167" t="s">
        <v>263</v>
      </c>
      <c r="B12" s="24">
        <v>5523000</v>
      </c>
      <c r="C12" s="168" t="s">
        <v>264</v>
      </c>
      <c r="D12" s="24">
        <v>50000</v>
      </c>
    </row>
    <row r="13" ht="18.75" customHeight="1" spans="1:4">
      <c r="A13" s="169" t="s">
        <v>257</v>
      </c>
      <c r="B13" s="24">
        <v>4593000</v>
      </c>
      <c r="C13" s="170" t="s">
        <v>265</v>
      </c>
      <c r="D13" s="24"/>
    </row>
    <row r="14" ht="18.75" customHeight="1" spans="1:4">
      <c r="A14" s="169" t="s">
        <v>259</v>
      </c>
      <c r="B14" s="24">
        <v>930000</v>
      </c>
      <c r="C14" s="170" t="s">
        <v>266</v>
      </c>
      <c r="D14" s="24"/>
    </row>
    <row r="15" ht="18.75" customHeight="1" spans="1:4">
      <c r="A15" s="169" t="s">
        <v>261</v>
      </c>
      <c r="B15" s="24"/>
      <c r="C15" s="170" t="s">
        <v>267</v>
      </c>
      <c r="D15" s="24"/>
    </row>
    <row r="16" ht="18.75" customHeight="1" spans="1:4">
      <c r="A16" s="169" t="s">
        <v>26</v>
      </c>
      <c r="B16" s="24"/>
      <c r="C16" s="170" t="s">
        <v>268</v>
      </c>
      <c r="D16" s="24">
        <v>2130347.27</v>
      </c>
    </row>
    <row r="17" ht="18.75" customHeight="1" spans="1:4">
      <c r="A17" s="169" t="s">
        <v>26</v>
      </c>
      <c r="B17" s="24" t="s">
        <v>26</v>
      </c>
      <c r="C17" s="170" t="s">
        <v>269</v>
      </c>
      <c r="D17" s="24">
        <v>944849.37</v>
      </c>
    </row>
    <row r="18" ht="18.75" customHeight="1" spans="1:4">
      <c r="A18" s="171" t="s">
        <v>26</v>
      </c>
      <c r="B18" s="24" t="s">
        <v>26</v>
      </c>
      <c r="C18" s="170" t="s">
        <v>270</v>
      </c>
      <c r="D18" s="24">
        <v>1908000</v>
      </c>
    </row>
    <row r="19" ht="18.75" customHeight="1" spans="1:4">
      <c r="A19" s="171" t="s">
        <v>26</v>
      </c>
      <c r="B19" s="24" t="s">
        <v>26</v>
      </c>
      <c r="C19" s="170" t="s">
        <v>271</v>
      </c>
      <c r="D19" s="24">
        <v>1000000</v>
      </c>
    </row>
    <row r="20" ht="18.75" customHeight="1" spans="1:4">
      <c r="A20" s="172" t="s">
        <v>26</v>
      </c>
      <c r="B20" s="24" t="s">
        <v>26</v>
      </c>
      <c r="C20" s="170" t="s">
        <v>272</v>
      </c>
      <c r="D20" s="24">
        <v>12924831.28</v>
      </c>
    </row>
    <row r="21" ht="18.75" customHeight="1" spans="1:4">
      <c r="A21" s="172" t="s">
        <v>26</v>
      </c>
      <c r="B21" s="24" t="s">
        <v>26</v>
      </c>
      <c r="C21" s="170" t="s">
        <v>273</v>
      </c>
      <c r="D21" s="24"/>
    </row>
    <row r="22" ht="18.75" customHeight="1" spans="1:4">
      <c r="A22" s="172" t="s">
        <v>26</v>
      </c>
      <c r="B22" s="24" t="s">
        <v>26</v>
      </c>
      <c r="C22" s="170" t="s">
        <v>274</v>
      </c>
      <c r="D22" s="24"/>
    </row>
    <row r="23" ht="18.75" customHeight="1" spans="1:4">
      <c r="A23" s="172" t="s">
        <v>26</v>
      </c>
      <c r="B23" s="24" t="s">
        <v>26</v>
      </c>
      <c r="C23" s="170" t="s">
        <v>275</v>
      </c>
      <c r="D23" s="24"/>
    </row>
    <row r="24" ht="18.75" customHeight="1" spans="1:4">
      <c r="A24" s="172" t="s">
        <v>26</v>
      </c>
      <c r="B24" s="24" t="s">
        <v>26</v>
      </c>
      <c r="C24" s="170" t="s">
        <v>276</v>
      </c>
      <c r="D24" s="24"/>
    </row>
    <row r="25" ht="18.75" customHeight="1" spans="1:4">
      <c r="A25" s="172" t="s">
        <v>26</v>
      </c>
      <c r="B25" s="24" t="s">
        <v>26</v>
      </c>
      <c r="C25" s="170" t="s">
        <v>277</v>
      </c>
      <c r="D25" s="24"/>
    </row>
    <row r="26" ht="18.75" customHeight="1" spans="1:4">
      <c r="A26" s="172" t="s">
        <v>26</v>
      </c>
      <c r="B26" s="24" t="s">
        <v>26</v>
      </c>
      <c r="C26" s="170" t="s">
        <v>278</v>
      </c>
      <c r="D26" s="24"/>
    </row>
    <row r="27" ht="18.75" customHeight="1" spans="1:4">
      <c r="A27" s="172" t="s">
        <v>26</v>
      </c>
      <c r="B27" s="24" t="s">
        <v>26</v>
      </c>
      <c r="C27" s="170" t="s">
        <v>279</v>
      </c>
      <c r="D27" s="24">
        <v>1007647.44</v>
      </c>
    </row>
    <row r="28" ht="18.75" customHeight="1" spans="1:4">
      <c r="A28" s="172" t="s">
        <v>26</v>
      </c>
      <c r="B28" s="24" t="s">
        <v>26</v>
      </c>
      <c r="C28" s="170" t="s">
        <v>280</v>
      </c>
      <c r="D28" s="24"/>
    </row>
    <row r="29" ht="18.75" customHeight="1" spans="1:4">
      <c r="A29" s="172" t="s">
        <v>26</v>
      </c>
      <c r="B29" s="24" t="s">
        <v>26</v>
      </c>
      <c r="C29" s="170" t="s">
        <v>281</v>
      </c>
      <c r="D29" s="24">
        <v>2973.48</v>
      </c>
    </row>
    <row r="30" ht="18.75" customHeight="1" spans="1:4">
      <c r="A30" s="172" t="s">
        <v>26</v>
      </c>
      <c r="B30" s="24" t="s">
        <v>26</v>
      </c>
      <c r="C30" s="170" t="s">
        <v>282</v>
      </c>
      <c r="D30" s="24">
        <v>160000</v>
      </c>
    </row>
    <row r="31" ht="18.75" customHeight="1" spans="1:4">
      <c r="A31" s="172" t="s">
        <v>26</v>
      </c>
      <c r="B31" s="24" t="s">
        <v>26</v>
      </c>
      <c r="C31" s="170" t="s">
        <v>283</v>
      </c>
      <c r="D31" s="24"/>
    </row>
    <row r="32" ht="18.75" customHeight="1" spans="1:4">
      <c r="A32" s="173" t="s">
        <v>26</v>
      </c>
      <c r="B32" s="24" t="s">
        <v>26</v>
      </c>
      <c r="C32" s="170" t="s">
        <v>284</v>
      </c>
      <c r="D32" s="24">
        <v>1804804.52</v>
      </c>
    </row>
    <row r="33" ht="18.75" customHeight="1" spans="1:4">
      <c r="A33" s="173" t="s">
        <v>26</v>
      </c>
      <c r="B33" s="24" t="s">
        <v>26</v>
      </c>
      <c r="C33" s="170" t="s">
        <v>285</v>
      </c>
      <c r="D33" s="24"/>
    </row>
    <row r="34" ht="18.75" customHeight="1" spans="1:4">
      <c r="A34" s="173" t="s">
        <v>26</v>
      </c>
      <c r="B34" s="24" t="s">
        <v>26</v>
      </c>
      <c r="C34" s="170" t="s">
        <v>286</v>
      </c>
      <c r="D34" s="24"/>
    </row>
    <row r="35" ht="18.75" customHeight="1" spans="1:4">
      <c r="A35" s="173"/>
      <c r="B35" s="24"/>
      <c r="C35" s="170" t="s">
        <v>287</v>
      </c>
      <c r="D35" s="24"/>
    </row>
    <row r="36" ht="18.75" customHeight="1" spans="1:4">
      <c r="A36" s="173" t="s">
        <v>26</v>
      </c>
      <c r="B36" s="24" t="s">
        <v>26</v>
      </c>
      <c r="C36" s="170" t="s">
        <v>288</v>
      </c>
      <c r="D36" s="24"/>
    </row>
    <row r="37" ht="18.75" customHeight="1" spans="1:4">
      <c r="A37" s="56" t="s">
        <v>289</v>
      </c>
      <c r="B37" s="174">
        <v>30030479.52</v>
      </c>
      <c r="C37" s="175" t="s">
        <v>52</v>
      </c>
      <c r="D37" s="174">
        <v>30030479.52</v>
      </c>
    </row>
    <row r="62" customHeight="1" spans="3:3">
      <c r="C62" t="s">
        <v>191</v>
      </c>
    </row>
    <row r="64" customHeight="1" spans="3:3">
      <c r="C64" t="s">
        <v>196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83"/>
  <sheetViews>
    <sheetView showZeros="0" workbookViewId="0">
      <pane ySplit="1" topLeftCell="A98" activePane="bottomLeft" state="frozen"/>
      <selection/>
      <selection pane="bottomLeft" activeCell="F61" sqref="F6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4"/>
      <c r="F2" s="58"/>
      <c r="G2" s="41" t="s">
        <v>290</v>
      </c>
    </row>
    <row r="3" ht="39" customHeight="1" spans="1:7">
      <c r="A3" s="6" t="str">
        <f>"2025"&amp;"年一般公共预算支出预算表（按功能科目分类）"</f>
        <v>2025年一般公共预算支出预算表（按功能科目分类）</v>
      </c>
      <c r="B3" s="155"/>
      <c r="C3" s="155"/>
      <c r="D3" s="155"/>
      <c r="E3" s="155"/>
      <c r="F3" s="155"/>
      <c r="G3" s="155"/>
    </row>
    <row r="4" ht="18" customHeight="1" spans="1:7">
      <c r="A4" s="156" t="str">
        <f>"单位名称："&amp;"勐库镇"</f>
        <v>单位名称：勐库镇</v>
      </c>
      <c r="B4" s="30"/>
      <c r="C4" s="31"/>
      <c r="D4" s="31"/>
      <c r="E4" s="31"/>
      <c r="F4" s="103"/>
      <c r="G4" s="41" t="s">
        <v>1</v>
      </c>
    </row>
    <row r="5" ht="20.25" customHeight="1" spans="1:7">
      <c r="A5" s="157" t="s">
        <v>291</v>
      </c>
      <c r="B5" s="158"/>
      <c r="C5" s="108" t="s">
        <v>56</v>
      </c>
      <c r="D5" s="134" t="s">
        <v>77</v>
      </c>
      <c r="E5" s="14"/>
      <c r="F5" s="15"/>
      <c r="G5" s="127" t="s">
        <v>78</v>
      </c>
    </row>
    <row r="6" ht="20.25" customHeight="1" spans="1:7">
      <c r="A6" s="159" t="s">
        <v>75</v>
      </c>
      <c r="B6" s="159" t="s">
        <v>76</v>
      </c>
      <c r="C6" s="34"/>
      <c r="D6" s="67" t="s">
        <v>58</v>
      </c>
      <c r="E6" s="67" t="s">
        <v>292</v>
      </c>
      <c r="F6" s="67" t="s">
        <v>293</v>
      </c>
      <c r="G6" s="95"/>
    </row>
    <row r="7" ht="19.5" customHeight="1" spans="1:7">
      <c r="A7" s="159" t="s">
        <v>294</v>
      </c>
      <c r="B7" s="159" t="s">
        <v>295</v>
      </c>
      <c r="C7" s="159" t="s">
        <v>296</v>
      </c>
      <c r="D7" s="67">
        <v>4</v>
      </c>
      <c r="E7" s="160" t="s">
        <v>297</v>
      </c>
      <c r="F7" s="160" t="s">
        <v>298</v>
      </c>
      <c r="G7" s="159" t="s">
        <v>299</v>
      </c>
    </row>
    <row r="8" ht="18" customHeight="1" spans="1:7">
      <c r="A8" s="35" t="s">
        <v>86</v>
      </c>
      <c r="B8" s="35" t="s">
        <v>87</v>
      </c>
      <c r="C8" s="24">
        <v>8077026.16</v>
      </c>
      <c r="D8" s="24">
        <v>7554826.16</v>
      </c>
      <c r="E8" s="24">
        <v>6693134</v>
      </c>
      <c r="F8" s="24">
        <v>861692.16</v>
      </c>
      <c r="G8" s="24">
        <v>522200</v>
      </c>
    </row>
    <row r="9" ht="18" customHeight="1" spans="1:7">
      <c r="A9" s="122" t="s">
        <v>88</v>
      </c>
      <c r="B9" s="122" t="s">
        <v>89</v>
      </c>
      <c r="C9" s="24">
        <v>262000</v>
      </c>
      <c r="D9" s="24">
        <v>182000</v>
      </c>
      <c r="E9" s="24"/>
      <c r="F9" s="24">
        <v>182000</v>
      </c>
      <c r="G9" s="24">
        <v>80000</v>
      </c>
    </row>
    <row r="10" ht="18" customHeight="1" spans="1:7">
      <c r="A10" s="123" t="s">
        <v>90</v>
      </c>
      <c r="B10" s="123" t="s">
        <v>91</v>
      </c>
      <c r="C10" s="24">
        <v>80000</v>
      </c>
      <c r="D10" s="24"/>
      <c r="E10" s="24"/>
      <c r="F10" s="24"/>
      <c r="G10" s="24">
        <v>80000</v>
      </c>
    </row>
    <row r="11" ht="18" customHeight="1" spans="1:7">
      <c r="A11" s="123" t="s">
        <v>92</v>
      </c>
      <c r="B11" s="123" t="s">
        <v>93</v>
      </c>
      <c r="C11" s="24">
        <v>182000</v>
      </c>
      <c r="D11" s="24">
        <v>182000</v>
      </c>
      <c r="E11" s="24"/>
      <c r="F11" s="24">
        <v>182000</v>
      </c>
      <c r="G11" s="24"/>
    </row>
    <row r="12" ht="18" customHeight="1" spans="1:7">
      <c r="A12" s="122" t="s">
        <v>94</v>
      </c>
      <c r="B12" s="122" t="s">
        <v>95</v>
      </c>
      <c r="C12" s="24">
        <v>20000</v>
      </c>
      <c r="D12" s="24">
        <v>20000</v>
      </c>
      <c r="E12" s="24"/>
      <c r="F12" s="24">
        <v>20000</v>
      </c>
      <c r="G12" s="24"/>
    </row>
    <row r="13" ht="18" customHeight="1" spans="1:7">
      <c r="A13" s="123" t="s">
        <v>96</v>
      </c>
      <c r="B13" s="123" t="s">
        <v>97</v>
      </c>
      <c r="C13" s="24">
        <v>20000</v>
      </c>
      <c r="D13" s="24">
        <v>20000</v>
      </c>
      <c r="E13" s="24"/>
      <c r="F13" s="24">
        <v>20000</v>
      </c>
      <c r="G13" s="24"/>
    </row>
    <row r="14" ht="18" customHeight="1" spans="1:7">
      <c r="A14" s="122" t="s">
        <v>98</v>
      </c>
      <c r="B14" s="122" t="s">
        <v>99</v>
      </c>
      <c r="C14" s="24">
        <v>5357428.24</v>
      </c>
      <c r="D14" s="24">
        <v>5007428.24</v>
      </c>
      <c r="E14" s="24">
        <v>4589676</v>
      </c>
      <c r="F14" s="24">
        <v>417752.24</v>
      </c>
      <c r="G14" s="24">
        <v>350000</v>
      </c>
    </row>
    <row r="15" ht="18" customHeight="1" spans="1:7">
      <c r="A15" s="123" t="s">
        <v>100</v>
      </c>
      <c r="B15" s="123" t="s">
        <v>101</v>
      </c>
      <c r="C15" s="24">
        <v>3437033.28</v>
      </c>
      <c r="D15" s="24">
        <v>3087033.28</v>
      </c>
      <c r="E15" s="24">
        <v>2755308</v>
      </c>
      <c r="F15" s="24">
        <v>331725.28</v>
      </c>
      <c r="G15" s="24">
        <v>350000</v>
      </c>
    </row>
    <row r="16" ht="18" customHeight="1" spans="1:7">
      <c r="A16" s="123" t="s">
        <v>102</v>
      </c>
      <c r="B16" s="123" t="s">
        <v>103</v>
      </c>
      <c r="C16" s="24">
        <v>1920394.96</v>
      </c>
      <c r="D16" s="24">
        <v>1920394.96</v>
      </c>
      <c r="E16" s="24">
        <v>1834368</v>
      </c>
      <c r="F16" s="24">
        <v>86026.96</v>
      </c>
      <c r="G16" s="24"/>
    </row>
    <row r="17" ht="18" customHeight="1" spans="1:7">
      <c r="A17" s="122" t="s">
        <v>104</v>
      </c>
      <c r="B17" s="122" t="s">
        <v>105</v>
      </c>
      <c r="C17" s="24">
        <v>561369.48</v>
      </c>
      <c r="D17" s="24">
        <v>561369.48</v>
      </c>
      <c r="E17" s="24">
        <v>504739</v>
      </c>
      <c r="F17" s="24">
        <v>56630.48</v>
      </c>
      <c r="G17" s="24"/>
    </row>
    <row r="18" ht="18" customHeight="1" spans="1:7">
      <c r="A18" s="123" t="s">
        <v>106</v>
      </c>
      <c r="B18" s="123" t="s">
        <v>101</v>
      </c>
      <c r="C18" s="24">
        <v>561369.48</v>
      </c>
      <c r="D18" s="24">
        <v>561369.48</v>
      </c>
      <c r="E18" s="24">
        <v>504739</v>
      </c>
      <c r="F18" s="24">
        <v>56630.48</v>
      </c>
      <c r="G18" s="24"/>
    </row>
    <row r="19" ht="18" customHeight="1" spans="1:7">
      <c r="A19" s="122" t="s">
        <v>107</v>
      </c>
      <c r="B19" s="122" t="s">
        <v>108</v>
      </c>
      <c r="C19" s="24">
        <v>30000</v>
      </c>
      <c r="D19" s="24"/>
      <c r="E19" s="24"/>
      <c r="F19" s="24"/>
      <c r="G19" s="24">
        <v>30000</v>
      </c>
    </row>
    <row r="20" ht="18" customHeight="1" spans="1:7">
      <c r="A20" s="123" t="s">
        <v>109</v>
      </c>
      <c r="B20" s="123" t="s">
        <v>103</v>
      </c>
      <c r="C20" s="24">
        <v>30000</v>
      </c>
      <c r="D20" s="24"/>
      <c r="E20" s="24"/>
      <c r="F20" s="24"/>
      <c r="G20" s="24">
        <v>30000</v>
      </c>
    </row>
    <row r="21" ht="18" customHeight="1" spans="1:7">
      <c r="A21" s="122" t="s">
        <v>110</v>
      </c>
      <c r="B21" s="122" t="s">
        <v>111</v>
      </c>
      <c r="C21" s="24">
        <v>433665.64</v>
      </c>
      <c r="D21" s="24">
        <v>403665.64</v>
      </c>
      <c r="E21" s="24">
        <v>356041</v>
      </c>
      <c r="F21" s="24">
        <v>47624.64</v>
      </c>
      <c r="G21" s="24">
        <v>30000</v>
      </c>
    </row>
    <row r="22" ht="18" customHeight="1" spans="1:7">
      <c r="A22" s="123" t="s">
        <v>112</v>
      </c>
      <c r="B22" s="123" t="s">
        <v>101</v>
      </c>
      <c r="C22" s="24">
        <v>403665.64</v>
      </c>
      <c r="D22" s="24">
        <v>403665.64</v>
      </c>
      <c r="E22" s="24">
        <v>356041</v>
      </c>
      <c r="F22" s="24">
        <v>47624.64</v>
      </c>
      <c r="G22" s="24"/>
    </row>
    <row r="23" ht="18" customHeight="1" spans="1:7">
      <c r="A23" s="123" t="s">
        <v>113</v>
      </c>
      <c r="B23" s="123" t="s">
        <v>114</v>
      </c>
      <c r="C23" s="24">
        <v>30000</v>
      </c>
      <c r="D23" s="24"/>
      <c r="E23" s="24"/>
      <c r="F23" s="24"/>
      <c r="G23" s="24">
        <v>30000</v>
      </c>
    </row>
    <row r="24" ht="18" customHeight="1" spans="1:7">
      <c r="A24" s="122" t="s">
        <v>115</v>
      </c>
      <c r="B24" s="122" t="s">
        <v>116</v>
      </c>
      <c r="C24" s="24">
        <v>92640</v>
      </c>
      <c r="D24" s="24">
        <v>92640</v>
      </c>
      <c r="E24" s="24">
        <v>92640</v>
      </c>
      <c r="F24" s="24"/>
      <c r="G24" s="24"/>
    </row>
    <row r="25" ht="18" customHeight="1" spans="1:7">
      <c r="A25" s="123" t="s">
        <v>117</v>
      </c>
      <c r="B25" s="123" t="s">
        <v>103</v>
      </c>
      <c r="C25" s="24">
        <v>92640</v>
      </c>
      <c r="D25" s="24">
        <v>92640</v>
      </c>
      <c r="E25" s="24">
        <v>92640</v>
      </c>
      <c r="F25" s="24"/>
      <c r="G25" s="24"/>
    </row>
    <row r="26" ht="18" customHeight="1" spans="1:7">
      <c r="A26" s="122" t="s">
        <v>118</v>
      </c>
      <c r="B26" s="122" t="s">
        <v>119</v>
      </c>
      <c r="C26" s="24">
        <v>10000</v>
      </c>
      <c r="D26" s="24">
        <v>10000</v>
      </c>
      <c r="E26" s="24"/>
      <c r="F26" s="24">
        <v>10000</v>
      </c>
      <c r="G26" s="24"/>
    </row>
    <row r="27" ht="18" customHeight="1" spans="1:7">
      <c r="A27" s="123" t="s">
        <v>120</v>
      </c>
      <c r="B27" s="123" t="s">
        <v>121</v>
      </c>
      <c r="C27" s="24">
        <v>10000</v>
      </c>
      <c r="D27" s="24">
        <v>10000</v>
      </c>
      <c r="E27" s="24"/>
      <c r="F27" s="24">
        <v>10000</v>
      </c>
      <c r="G27" s="24"/>
    </row>
    <row r="28" ht="18" customHeight="1" spans="1:7">
      <c r="A28" s="122" t="s">
        <v>122</v>
      </c>
      <c r="B28" s="122" t="s">
        <v>123</v>
      </c>
      <c r="C28" s="24">
        <v>657286.44</v>
      </c>
      <c r="D28" s="24">
        <v>657286.44</v>
      </c>
      <c r="E28" s="24">
        <v>587027</v>
      </c>
      <c r="F28" s="24">
        <v>70259.44</v>
      </c>
      <c r="G28" s="24"/>
    </row>
    <row r="29" ht="18" customHeight="1" spans="1:7">
      <c r="A29" s="123" t="s">
        <v>124</v>
      </c>
      <c r="B29" s="123" t="s">
        <v>101</v>
      </c>
      <c r="C29" s="24">
        <v>657286.44</v>
      </c>
      <c r="D29" s="24">
        <v>657286.44</v>
      </c>
      <c r="E29" s="24">
        <v>587027</v>
      </c>
      <c r="F29" s="24">
        <v>70259.44</v>
      </c>
      <c r="G29" s="24"/>
    </row>
    <row r="30" ht="18" customHeight="1" spans="1:7">
      <c r="A30" s="122" t="s">
        <v>125</v>
      </c>
      <c r="B30" s="122" t="s">
        <v>126</v>
      </c>
      <c r="C30" s="24">
        <v>32200</v>
      </c>
      <c r="D30" s="24"/>
      <c r="E30" s="24"/>
      <c r="F30" s="24"/>
      <c r="G30" s="24">
        <v>32200</v>
      </c>
    </row>
    <row r="31" ht="18" customHeight="1" spans="1:7">
      <c r="A31" s="123" t="s">
        <v>127</v>
      </c>
      <c r="B31" s="123" t="s">
        <v>101</v>
      </c>
      <c r="C31" s="24">
        <v>20000</v>
      </c>
      <c r="D31" s="24"/>
      <c r="E31" s="24"/>
      <c r="F31" s="24"/>
      <c r="G31" s="24">
        <v>20000</v>
      </c>
    </row>
    <row r="32" ht="18" customHeight="1" spans="1:7">
      <c r="A32" s="123" t="s">
        <v>128</v>
      </c>
      <c r="B32" s="123" t="s">
        <v>129</v>
      </c>
      <c r="C32" s="24">
        <v>12200</v>
      </c>
      <c r="D32" s="24"/>
      <c r="E32" s="24"/>
      <c r="F32" s="24"/>
      <c r="G32" s="24">
        <v>12200</v>
      </c>
    </row>
    <row r="33" ht="18" customHeight="1" spans="1:7">
      <c r="A33" s="122" t="s">
        <v>130</v>
      </c>
      <c r="B33" s="122" t="s">
        <v>131</v>
      </c>
      <c r="C33" s="24">
        <v>620436.36</v>
      </c>
      <c r="D33" s="24">
        <v>620436.36</v>
      </c>
      <c r="E33" s="24">
        <v>563011</v>
      </c>
      <c r="F33" s="24">
        <v>57425.36</v>
      </c>
      <c r="G33" s="24"/>
    </row>
    <row r="34" ht="18" customHeight="1" spans="1:7">
      <c r="A34" s="123" t="s">
        <v>132</v>
      </c>
      <c r="B34" s="123" t="s">
        <v>101</v>
      </c>
      <c r="C34" s="24">
        <v>620436.36</v>
      </c>
      <c r="D34" s="24">
        <v>620436.36</v>
      </c>
      <c r="E34" s="24">
        <v>563011</v>
      </c>
      <c r="F34" s="24">
        <v>57425.36</v>
      </c>
      <c r="G34" s="24"/>
    </row>
    <row r="35" ht="18" customHeight="1" spans="1:7">
      <c r="A35" s="35" t="s">
        <v>133</v>
      </c>
      <c r="B35" s="35" t="s">
        <v>134</v>
      </c>
      <c r="C35" s="24">
        <v>20000</v>
      </c>
      <c r="D35" s="24"/>
      <c r="E35" s="24"/>
      <c r="F35" s="24"/>
      <c r="G35" s="24">
        <v>20000</v>
      </c>
    </row>
    <row r="36" ht="18" customHeight="1" spans="1:7">
      <c r="A36" s="122" t="s">
        <v>135</v>
      </c>
      <c r="B36" s="122" t="s">
        <v>136</v>
      </c>
      <c r="C36" s="24">
        <v>20000</v>
      </c>
      <c r="D36" s="24"/>
      <c r="E36" s="24"/>
      <c r="F36" s="24"/>
      <c r="G36" s="24">
        <v>20000</v>
      </c>
    </row>
    <row r="37" ht="18" customHeight="1" spans="1:7">
      <c r="A37" s="123" t="s">
        <v>137</v>
      </c>
      <c r="B37" s="123" t="s">
        <v>138</v>
      </c>
      <c r="C37" s="24">
        <v>20000</v>
      </c>
      <c r="D37" s="24"/>
      <c r="E37" s="24"/>
      <c r="F37" s="24"/>
      <c r="G37" s="24">
        <v>20000</v>
      </c>
    </row>
    <row r="38" ht="18" customHeight="1" spans="1:7">
      <c r="A38" s="35" t="s">
        <v>139</v>
      </c>
      <c r="B38" s="35" t="s">
        <v>140</v>
      </c>
      <c r="C38" s="24" t="s">
        <v>141</v>
      </c>
      <c r="D38" s="24"/>
      <c r="E38" s="24"/>
      <c r="F38" s="24"/>
      <c r="G38" s="24">
        <v>50000</v>
      </c>
    </row>
    <row r="39" ht="18" customHeight="1" spans="1:7">
      <c r="A39" s="122" t="s">
        <v>142</v>
      </c>
      <c r="B39" s="122" t="s">
        <v>143</v>
      </c>
      <c r="C39" s="24">
        <v>50000</v>
      </c>
      <c r="D39" s="24"/>
      <c r="E39" s="24"/>
      <c r="F39" s="24"/>
      <c r="G39" s="24">
        <v>50000</v>
      </c>
    </row>
    <row r="40" ht="18" customHeight="1" spans="1:7">
      <c r="A40" s="123" t="s">
        <v>144</v>
      </c>
      <c r="B40" s="123" t="s">
        <v>145</v>
      </c>
      <c r="C40" s="24" t="s">
        <v>146</v>
      </c>
      <c r="D40" s="24"/>
      <c r="E40" s="24"/>
      <c r="F40" s="24"/>
      <c r="G40" s="24">
        <v>50000</v>
      </c>
    </row>
    <row r="41" ht="18" customHeight="1" spans="1:7">
      <c r="A41" s="35" t="s">
        <v>147</v>
      </c>
      <c r="B41" s="35" t="s">
        <v>148</v>
      </c>
      <c r="C41" s="24">
        <v>2130347.27</v>
      </c>
      <c r="D41" s="24">
        <v>2130347.27</v>
      </c>
      <c r="E41" s="24">
        <v>2117547.27</v>
      </c>
      <c r="F41" s="24">
        <v>12800</v>
      </c>
      <c r="G41" s="24"/>
    </row>
    <row r="42" ht="18" customHeight="1" spans="1:7">
      <c r="A42" s="122" t="s">
        <v>149</v>
      </c>
      <c r="B42" s="122" t="s">
        <v>150</v>
      </c>
      <c r="C42" s="24" t="s">
        <v>151</v>
      </c>
      <c r="D42" s="24">
        <v>2087081.92</v>
      </c>
      <c r="E42" s="24">
        <v>2074281.92</v>
      </c>
      <c r="F42" s="24">
        <v>12800</v>
      </c>
      <c r="G42" s="24"/>
    </row>
    <row r="43" ht="18" customHeight="1" spans="1:7">
      <c r="A43" s="123" t="s">
        <v>152</v>
      </c>
      <c r="B43" s="123" t="s">
        <v>153</v>
      </c>
      <c r="C43" s="24">
        <v>736352</v>
      </c>
      <c r="D43" s="24">
        <v>736352</v>
      </c>
      <c r="E43" s="24">
        <v>730752</v>
      </c>
      <c r="F43" s="24">
        <v>5600</v>
      </c>
      <c r="G43" s="24"/>
    </row>
    <row r="44" ht="18" customHeight="1" spans="1:7">
      <c r="A44" s="123" t="s">
        <v>154</v>
      </c>
      <c r="B44" s="123" t="s">
        <v>155</v>
      </c>
      <c r="C44" s="24" t="s">
        <v>156</v>
      </c>
      <c r="D44" s="24">
        <v>7200</v>
      </c>
      <c r="E44" s="24"/>
      <c r="F44" s="24">
        <v>7200</v>
      </c>
      <c r="G44" s="24"/>
    </row>
    <row r="45" ht="18" customHeight="1" spans="1:7">
      <c r="A45" s="123" t="s">
        <v>157</v>
      </c>
      <c r="B45" s="123" t="s">
        <v>158</v>
      </c>
      <c r="C45" s="24">
        <v>1343529.92</v>
      </c>
      <c r="D45" s="24">
        <v>1343529.92</v>
      </c>
      <c r="E45" s="24">
        <v>1343529.92</v>
      </c>
      <c r="F45" s="24"/>
      <c r="G45" s="24"/>
    </row>
    <row r="46" ht="18" customHeight="1" spans="1:7">
      <c r="A46" s="122" t="s">
        <v>159</v>
      </c>
      <c r="B46" s="122" t="s">
        <v>160</v>
      </c>
      <c r="C46" s="24">
        <v>12960</v>
      </c>
      <c r="D46" s="24">
        <v>12960</v>
      </c>
      <c r="E46" s="24">
        <v>12960</v>
      </c>
      <c r="F46" s="24"/>
      <c r="G46" s="24"/>
    </row>
    <row r="47" ht="18" customHeight="1" spans="1:7">
      <c r="A47" s="123" t="s">
        <v>161</v>
      </c>
      <c r="B47" s="123" t="s">
        <v>162</v>
      </c>
      <c r="C47" s="24">
        <v>12960</v>
      </c>
      <c r="D47" s="24">
        <v>12960</v>
      </c>
      <c r="E47" s="24">
        <v>12960</v>
      </c>
      <c r="F47" s="24"/>
      <c r="G47" s="24"/>
    </row>
    <row r="48" ht="18" customHeight="1" spans="1:7">
      <c r="A48" s="122" t="s">
        <v>163</v>
      </c>
      <c r="B48" s="122" t="s">
        <v>164</v>
      </c>
      <c r="C48" s="24">
        <v>30305.35</v>
      </c>
      <c r="D48" s="24">
        <v>30305.35</v>
      </c>
      <c r="E48" s="24">
        <v>30305.35</v>
      </c>
      <c r="F48" s="24"/>
      <c r="G48" s="24"/>
    </row>
    <row r="49" ht="18" customHeight="1" spans="1:7">
      <c r="A49" s="123" t="s">
        <v>165</v>
      </c>
      <c r="B49" s="123" t="s">
        <v>164</v>
      </c>
      <c r="C49" s="24">
        <v>30305.35</v>
      </c>
      <c r="D49" s="24">
        <v>30305.35</v>
      </c>
      <c r="E49" s="24">
        <v>30305.35</v>
      </c>
      <c r="F49" s="24"/>
      <c r="G49" s="24"/>
    </row>
    <row r="50" ht="18" customHeight="1" spans="1:7">
      <c r="A50" s="35" t="s">
        <v>166</v>
      </c>
      <c r="B50" s="35" t="s">
        <v>167</v>
      </c>
      <c r="C50" s="24">
        <v>944849.37</v>
      </c>
      <c r="D50" s="24">
        <v>644849.37</v>
      </c>
      <c r="E50" s="24">
        <v>644849.37</v>
      </c>
      <c r="F50" s="24"/>
      <c r="G50" s="24">
        <v>300000</v>
      </c>
    </row>
    <row r="51" ht="18" customHeight="1" spans="1:7">
      <c r="A51" s="122" t="s">
        <v>168</v>
      </c>
      <c r="B51" s="122" t="s">
        <v>169</v>
      </c>
      <c r="C51" s="24">
        <v>644849.37</v>
      </c>
      <c r="D51" s="24">
        <v>644849.37</v>
      </c>
      <c r="E51" s="24">
        <v>644849.37</v>
      </c>
      <c r="F51" s="24"/>
      <c r="G51" s="24"/>
    </row>
    <row r="52" ht="18" customHeight="1" spans="1:7">
      <c r="A52" s="123" t="s">
        <v>170</v>
      </c>
      <c r="B52" s="123" t="s">
        <v>171</v>
      </c>
      <c r="C52" s="24">
        <v>243516.23</v>
      </c>
      <c r="D52" s="24">
        <v>243516.23</v>
      </c>
      <c r="E52" s="24">
        <v>243516.23</v>
      </c>
      <c r="F52" s="24"/>
      <c r="G52" s="24"/>
    </row>
    <row r="53" ht="18" customHeight="1" spans="1:7">
      <c r="A53" s="123" t="s">
        <v>172</v>
      </c>
      <c r="B53" s="123" t="s">
        <v>173</v>
      </c>
      <c r="C53" s="24">
        <v>307382.86</v>
      </c>
      <c r="D53" s="24">
        <v>307382.86</v>
      </c>
      <c r="E53" s="24">
        <v>307382.86</v>
      </c>
      <c r="F53" s="24"/>
      <c r="G53" s="24"/>
    </row>
    <row r="54" ht="18" customHeight="1" spans="1:7">
      <c r="A54" s="123" t="s">
        <v>174</v>
      </c>
      <c r="B54" s="123" t="s">
        <v>175</v>
      </c>
      <c r="C54" s="24">
        <v>49920</v>
      </c>
      <c r="D54" s="24">
        <v>49920</v>
      </c>
      <c r="E54" s="24">
        <v>49920</v>
      </c>
      <c r="F54" s="24"/>
      <c r="G54" s="24"/>
    </row>
    <row r="55" ht="18" customHeight="1" spans="1:7">
      <c r="A55" s="123" t="s">
        <v>176</v>
      </c>
      <c r="B55" s="123" t="s">
        <v>177</v>
      </c>
      <c r="C55" s="24">
        <v>44030.28</v>
      </c>
      <c r="D55" s="24">
        <v>44030.28</v>
      </c>
      <c r="E55" s="24">
        <v>44030.28</v>
      </c>
      <c r="F55" s="24"/>
      <c r="G55" s="24"/>
    </row>
    <row r="56" ht="18" customHeight="1" spans="1:7">
      <c r="A56" s="122" t="s">
        <v>178</v>
      </c>
      <c r="B56" s="122" t="s">
        <v>179</v>
      </c>
      <c r="C56" s="24">
        <v>300000</v>
      </c>
      <c r="D56" s="24"/>
      <c r="E56" s="24"/>
      <c r="F56" s="24"/>
      <c r="G56" s="24">
        <v>300000</v>
      </c>
    </row>
    <row r="57" ht="18" customHeight="1" spans="1:7">
      <c r="A57" s="123" t="s">
        <v>180</v>
      </c>
      <c r="B57" s="123" t="s">
        <v>179</v>
      </c>
      <c r="C57" s="24">
        <v>300000</v>
      </c>
      <c r="D57" s="24"/>
      <c r="E57" s="24"/>
      <c r="F57" s="24"/>
      <c r="G57" s="24">
        <v>300000</v>
      </c>
    </row>
    <row r="58" ht="18" customHeight="1" spans="1:7">
      <c r="A58" s="35" t="s">
        <v>181</v>
      </c>
      <c r="B58" s="35" t="s">
        <v>182</v>
      </c>
      <c r="C58" s="24">
        <v>1908000</v>
      </c>
      <c r="D58" s="24"/>
      <c r="E58" s="24"/>
      <c r="F58" s="24"/>
      <c r="G58" s="24">
        <v>1908000</v>
      </c>
    </row>
    <row r="59" ht="18" customHeight="1" spans="1:7">
      <c r="A59" s="122" t="s">
        <v>183</v>
      </c>
      <c r="B59" s="122" t="s">
        <v>184</v>
      </c>
      <c r="C59" s="24">
        <v>1908000</v>
      </c>
      <c r="D59" s="24"/>
      <c r="E59" s="24"/>
      <c r="F59" s="24"/>
      <c r="G59" s="24">
        <v>1908000</v>
      </c>
    </row>
    <row r="60" ht="18" customHeight="1" spans="1:7">
      <c r="A60" s="123" t="s">
        <v>185</v>
      </c>
      <c r="B60" s="123" t="s">
        <v>186</v>
      </c>
      <c r="C60" s="24">
        <v>1908000</v>
      </c>
      <c r="D60" s="24"/>
      <c r="E60" s="24"/>
      <c r="F60" s="24"/>
      <c r="G60" s="24">
        <v>1908000</v>
      </c>
    </row>
    <row r="61" ht="18" customHeight="1" spans="1:7">
      <c r="A61" s="35" t="s">
        <v>187</v>
      </c>
      <c r="B61" s="35" t="s">
        <v>188</v>
      </c>
      <c r="C61" s="24">
        <v>700000</v>
      </c>
      <c r="D61" s="24"/>
      <c r="E61" s="24"/>
      <c r="F61" s="24"/>
      <c r="G61" s="24">
        <v>700000</v>
      </c>
    </row>
    <row r="62" ht="18" customHeight="1" spans="1:7">
      <c r="A62" s="122" t="s">
        <v>194</v>
      </c>
      <c r="B62" s="122" t="s">
        <v>195</v>
      </c>
      <c r="C62" s="24" t="s">
        <v>191</v>
      </c>
      <c r="D62" s="24"/>
      <c r="E62" s="24"/>
      <c r="F62" s="24"/>
      <c r="G62" s="24">
        <v>700000</v>
      </c>
    </row>
    <row r="63" ht="18" customHeight="1" spans="1:7">
      <c r="A63" s="123" t="s">
        <v>197</v>
      </c>
      <c r="B63" s="123" t="s">
        <v>195</v>
      </c>
      <c r="C63" s="24">
        <v>700000</v>
      </c>
      <c r="D63" s="24"/>
      <c r="E63" s="24"/>
      <c r="F63" s="24"/>
      <c r="G63" s="24">
        <v>700000</v>
      </c>
    </row>
    <row r="64" ht="18" customHeight="1" spans="1:7">
      <c r="A64" s="35" t="s">
        <v>198</v>
      </c>
      <c r="B64" s="35" t="s">
        <v>199</v>
      </c>
      <c r="C64" s="24" t="s">
        <v>196</v>
      </c>
      <c r="D64" s="24">
        <v>10819831.28</v>
      </c>
      <c r="E64" s="24">
        <v>9594752</v>
      </c>
      <c r="F64" s="24">
        <v>1225079.28</v>
      </c>
      <c r="G64" s="24">
        <v>2045000</v>
      </c>
    </row>
    <row r="65" ht="18" customHeight="1" spans="1:7">
      <c r="A65" s="122" t="s">
        <v>200</v>
      </c>
      <c r="B65" s="122" t="s">
        <v>201</v>
      </c>
      <c r="C65" s="24">
        <v>3973147.28</v>
      </c>
      <c r="D65" s="24">
        <v>3973147.28</v>
      </c>
      <c r="E65" s="24">
        <v>3800568</v>
      </c>
      <c r="F65" s="24">
        <v>172579.28</v>
      </c>
      <c r="G65" s="24"/>
    </row>
    <row r="66" ht="18" customHeight="1" spans="1:7">
      <c r="A66" s="123" t="s">
        <v>202</v>
      </c>
      <c r="B66" s="123" t="s">
        <v>103</v>
      </c>
      <c r="C66" s="24">
        <v>3973147.28</v>
      </c>
      <c r="D66" s="24">
        <v>3973147.28</v>
      </c>
      <c r="E66" s="24">
        <v>3800568</v>
      </c>
      <c r="F66" s="24">
        <v>172579.28</v>
      </c>
      <c r="G66" s="24"/>
    </row>
    <row r="67" ht="18" customHeight="1" spans="1:7">
      <c r="A67" s="122" t="s">
        <v>203</v>
      </c>
      <c r="B67" s="122" t="s">
        <v>204</v>
      </c>
      <c r="C67" s="24">
        <v>17000</v>
      </c>
      <c r="D67" s="24">
        <v>17000</v>
      </c>
      <c r="E67" s="24"/>
      <c r="F67" s="24">
        <v>17000</v>
      </c>
      <c r="G67" s="24"/>
    </row>
    <row r="68" ht="18" customHeight="1" spans="1:7">
      <c r="A68" s="123" t="s">
        <v>205</v>
      </c>
      <c r="B68" s="123" t="s">
        <v>206</v>
      </c>
      <c r="C68" s="24">
        <v>17000</v>
      </c>
      <c r="D68" s="24">
        <v>17000</v>
      </c>
      <c r="E68" s="24"/>
      <c r="F68" s="24">
        <v>17000</v>
      </c>
      <c r="G68" s="24"/>
    </row>
    <row r="69" ht="18" customHeight="1" spans="1:7">
      <c r="A69" s="122" t="s">
        <v>207</v>
      </c>
      <c r="B69" s="122" t="s">
        <v>208</v>
      </c>
      <c r="C69" s="24">
        <v>17000</v>
      </c>
      <c r="D69" s="24">
        <v>17000</v>
      </c>
      <c r="E69" s="24"/>
      <c r="F69" s="24">
        <v>17000</v>
      </c>
      <c r="G69" s="24"/>
    </row>
    <row r="70" ht="18" customHeight="1" spans="1:7">
      <c r="A70" s="123" t="s">
        <v>209</v>
      </c>
      <c r="B70" s="123" t="s">
        <v>210</v>
      </c>
      <c r="C70" s="24">
        <v>17000</v>
      </c>
      <c r="D70" s="24">
        <v>17000</v>
      </c>
      <c r="E70" s="24"/>
      <c r="F70" s="24">
        <v>17000</v>
      </c>
      <c r="G70" s="24"/>
    </row>
    <row r="71" ht="18" customHeight="1" spans="1:7">
      <c r="A71" s="122" t="s">
        <v>211</v>
      </c>
      <c r="B71" s="122" t="s">
        <v>212</v>
      </c>
      <c r="C71" s="24">
        <v>885000</v>
      </c>
      <c r="D71" s="24"/>
      <c r="E71" s="24"/>
      <c r="F71" s="24"/>
      <c r="G71" s="24">
        <v>885000</v>
      </c>
    </row>
    <row r="72" ht="18" customHeight="1" spans="1:7">
      <c r="A72" s="123" t="s">
        <v>213</v>
      </c>
      <c r="B72" s="123" t="s">
        <v>214</v>
      </c>
      <c r="C72" s="24">
        <v>85000</v>
      </c>
      <c r="D72" s="24"/>
      <c r="E72" s="24"/>
      <c r="F72" s="24"/>
      <c r="G72" s="24">
        <v>85000</v>
      </c>
    </row>
    <row r="73" ht="18" customHeight="1" spans="1:7">
      <c r="A73" s="123" t="s">
        <v>215</v>
      </c>
      <c r="B73" s="123" t="s">
        <v>216</v>
      </c>
      <c r="C73" s="24">
        <v>800000</v>
      </c>
      <c r="D73" s="24"/>
      <c r="E73" s="24"/>
      <c r="F73" s="24"/>
      <c r="G73" s="24">
        <v>800000</v>
      </c>
    </row>
    <row r="74" ht="18" customHeight="1" spans="1:7">
      <c r="A74" s="122" t="s">
        <v>217</v>
      </c>
      <c r="B74" s="122" t="s">
        <v>218</v>
      </c>
      <c r="C74" s="24">
        <v>7972684</v>
      </c>
      <c r="D74" s="24">
        <v>6812684</v>
      </c>
      <c r="E74" s="24">
        <v>5794184</v>
      </c>
      <c r="F74" s="24">
        <v>1018500</v>
      </c>
      <c r="G74" s="24">
        <v>1160000</v>
      </c>
    </row>
    <row r="75" ht="18" customHeight="1" spans="1:7">
      <c r="A75" s="123" t="s">
        <v>219</v>
      </c>
      <c r="B75" s="123" t="s">
        <v>220</v>
      </c>
      <c r="C75" s="24">
        <v>976000</v>
      </c>
      <c r="D75" s="24">
        <v>16000</v>
      </c>
      <c r="E75" s="24"/>
      <c r="F75" s="24">
        <v>16000</v>
      </c>
      <c r="G75" s="24">
        <v>960000</v>
      </c>
    </row>
    <row r="76" ht="18" customHeight="1" spans="1:7">
      <c r="A76" s="123" t="s">
        <v>221</v>
      </c>
      <c r="B76" s="123" t="s">
        <v>222</v>
      </c>
      <c r="C76" s="24">
        <v>6996684</v>
      </c>
      <c r="D76" s="24">
        <v>6796684</v>
      </c>
      <c r="E76" s="24">
        <v>5794184</v>
      </c>
      <c r="F76" s="24">
        <v>1002500</v>
      </c>
      <c r="G76" s="24">
        <v>200000</v>
      </c>
    </row>
    <row r="77" ht="18" customHeight="1" spans="1:7">
      <c r="A77" s="35" t="s">
        <v>229</v>
      </c>
      <c r="B77" s="35" t="s">
        <v>230</v>
      </c>
      <c r="C77" s="24">
        <v>1007647.44</v>
      </c>
      <c r="D77" s="24">
        <v>1007647.44</v>
      </c>
      <c r="E77" s="24">
        <v>1007647.44</v>
      </c>
      <c r="F77" s="24"/>
      <c r="G77" s="24"/>
    </row>
    <row r="78" ht="18" customHeight="1" spans="1:7">
      <c r="A78" s="122" t="s">
        <v>231</v>
      </c>
      <c r="B78" s="122" t="s">
        <v>232</v>
      </c>
      <c r="C78" s="24">
        <v>1007647.44</v>
      </c>
      <c r="D78" s="24">
        <v>1007647.44</v>
      </c>
      <c r="E78" s="24">
        <v>1007647.44</v>
      </c>
      <c r="F78" s="24"/>
      <c r="G78" s="24"/>
    </row>
    <row r="79" ht="18" customHeight="1" spans="1:7">
      <c r="A79" s="123" t="s">
        <v>233</v>
      </c>
      <c r="B79" s="123" t="s">
        <v>234</v>
      </c>
      <c r="C79" s="24">
        <v>1007647.44</v>
      </c>
      <c r="D79" s="24">
        <v>1007647.44</v>
      </c>
      <c r="E79" s="24">
        <v>1007647.44</v>
      </c>
      <c r="F79" s="24"/>
      <c r="G79" s="24"/>
    </row>
    <row r="80" ht="18" customHeight="1" spans="1:7">
      <c r="A80" s="35" t="s">
        <v>241</v>
      </c>
      <c r="B80" s="35" t="s">
        <v>242</v>
      </c>
      <c r="C80" s="24">
        <v>160000</v>
      </c>
      <c r="D80" s="24"/>
      <c r="E80" s="24"/>
      <c r="F80" s="24"/>
      <c r="G80" s="24">
        <v>160000</v>
      </c>
    </row>
    <row r="81" ht="18" customHeight="1" spans="1:7">
      <c r="A81" s="122" t="s">
        <v>243</v>
      </c>
      <c r="B81" s="122" t="s">
        <v>244</v>
      </c>
      <c r="C81" s="24">
        <v>160000</v>
      </c>
      <c r="D81" s="24"/>
      <c r="E81" s="24"/>
      <c r="F81" s="24"/>
      <c r="G81" s="24">
        <v>160000</v>
      </c>
    </row>
    <row r="82" ht="18" customHeight="1" spans="1:7">
      <c r="A82" s="123" t="s">
        <v>245</v>
      </c>
      <c r="B82" s="123" t="s">
        <v>246</v>
      </c>
      <c r="C82" s="24">
        <v>160000</v>
      </c>
      <c r="D82" s="24"/>
      <c r="E82" s="24"/>
      <c r="F82" s="24"/>
      <c r="G82" s="24">
        <v>160000</v>
      </c>
    </row>
    <row r="83" ht="18" customHeight="1" spans="1:7">
      <c r="A83" s="161" t="s">
        <v>252</v>
      </c>
      <c r="B83" s="162" t="s">
        <v>252</v>
      </c>
      <c r="C83" s="24">
        <v>27862701.52</v>
      </c>
      <c r="D83" s="24">
        <v>22157501.52</v>
      </c>
      <c r="E83" s="24">
        <v>20057930.08</v>
      </c>
      <c r="F83" s="24">
        <v>2099571.44</v>
      </c>
      <c r="G83" s="24">
        <v>5705200</v>
      </c>
    </row>
  </sheetData>
  <mergeCells count="7">
    <mergeCell ref="A3:G3"/>
    <mergeCell ref="A4:E4"/>
    <mergeCell ref="A5:B5"/>
    <mergeCell ref="D5:F5"/>
    <mergeCell ref="A83:B83"/>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4"/>
  <sheetViews>
    <sheetView showZeros="0" workbookViewId="0">
      <pane ySplit="1" topLeftCell="A5" activePane="bottomLeft" state="frozen"/>
      <selection/>
      <selection pane="bottomLeft" activeCell="C38" sqref="C38:E44"/>
    </sheetView>
  </sheetViews>
  <sheetFormatPr defaultColWidth="9.14285714285714" defaultRowHeight="14.25" customHeight="1" outlineLevelCol="6"/>
  <cols>
    <col min="1" max="1" width="23.5714285714286" customWidth="1"/>
    <col min="2" max="7" width="22.847619047619" customWidth="1"/>
  </cols>
  <sheetData>
    <row r="1" customHeight="1" spans="1:7">
      <c r="A1" s="143"/>
      <c r="B1" s="143"/>
      <c r="C1" s="143"/>
      <c r="D1" s="143"/>
      <c r="E1" s="143"/>
      <c r="F1" s="143"/>
      <c r="G1" s="143"/>
    </row>
    <row r="2" ht="15" customHeight="1" spans="1:7">
      <c r="A2" s="144"/>
      <c r="B2" s="145"/>
      <c r="C2" s="146"/>
      <c r="D2" s="63"/>
      <c r="G2" s="88" t="s">
        <v>300</v>
      </c>
    </row>
    <row r="3" ht="39" customHeight="1" spans="1:7">
      <c r="A3" s="132" t="str">
        <f>"2025"&amp;"年“三公”经费支出预算表"</f>
        <v>2025年“三公”经费支出预算表</v>
      </c>
      <c r="B3" s="53"/>
      <c r="C3" s="53"/>
      <c r="D3" s="53"/>
      <c r="E3" s="53"/>
      <c r="F3" s="53"/>
      <c r="G3" s="53"/>
    </row>
    <row r="4" ht="18.75" customHeight="1" spans="1:7">
      <c r="A4" s="43" t="str">
        <f>"单位名称："&amp;"勐库镇"</f>
        <v>单位名称：勐库镇</v>
      </c>
      <c r="B4" s="145"/>
      <c r="C4" s="146"/>
      <c r="D4" s="63"/>
      <c r="E4" s="31"/>
      <c r="G4" s="88" t="s">
        <v>301</v>
      </c>
    </row>
    <row r="5" ht="18.75" customHeight="1" spans="1:7">
      <c r="A5" s="11" t="s">
        <v>302</v>
      </c>
      <c r="B5" s="11" t="s">
        <v>303</v>
      </c>
      <c r="C5" s="32" t="s">
        <v>304</v>
      </c>
      <c r="D5" s="13" t="s">
        <v>305</v>
      </c>
      <c r="E5" s="14"/>
      <c r="F5" s="15"/>
      <c r="G5" s="32" t="s">
        <v>306</v>
      </c>
    </row>
    <row r="6" ht="18.75" customHeight="1" spans="1:7">
      <c r="A6" s="18"/>
      <c r="B6" s="147"/>
      <c r="C6" s="34"/>
      <c r="D6" s="67" t="s">
        <v>58</v>
      </c>
      <c r="E6" s="67" t="s">
        <v>307</v>
      </c>
      <c r="F6" s="67" t="s">
        <v>308</v>
      </c>
      <c r="G6" s="34"/>
    </row>
    <row r="7" ht="18.75" customHeight="1" spans="1:7">
      <c r="A7" s="148" t="s">
        <v>56</v>
      </c>
      <c r="B7" s="149">
        <v>1</v>
      </c>
      <c r="C7" s="150">
        <v>2</v>
      </c>
      <c r="D7" s="151">
        <v>3</v>
      </c>
      <c r="E7" s="151">
        <v>4</v>
      </c>
      <c r="F7" s="151">
        <v>5</v>
      </c>
      <c r="G7" s="150">
        <v>6</v>
      </c>
    </row>
    <row r="8" ht="18.75" customHeight="1" spans="1:7">
      <c r="A8" s="148" t="s">
        <v>56</v>
      </c>
      <c r="B8" s="152">
        <v>94780</v>
      </c>
      <c r="C8" s="152"/>
      <c r="D8" s="152">
        <v>68000</v>
      </c>
      <c r="E8" s="152"/>
      <c r="F8" s="152">
        <v>68000</v>
      </c>
      <c r="G8" s="152">
        <v>26780</v>
      </c>
    </row>
    <row r="9" ht="18.75" customHeight="1" spans="1:7">
      <c r="A9" s="153" t="s">
        <v>309</v>
      </c>
      <c r="B9" s="152"/>
      <c r="C9" s="152"/>
      <c r="D9" s="152"/>
      <c r="E9" s="152"/>
      <c r="F9" s="152"/>
      <c r="G9" s="152"/>
    </row>
    <row r="10" ht="18.75" customHeight="1" spans="1:7">
      <c r="A10" s="153" t="s">
        <v>310</v>
      </c>
      <c r="B10" s="152">
        <v>94780</v>
      </c>
      <c r="C10" s="152"/>
      <c r="D10" s="152">
        <v>68000</v>
      </c>
      <c r="E10" s="152"/>
      <c r="F10" s="152">
        <v>68000</v>
      </c>
      <c r="G10" s="152">
        <v>26780</v>
      </c>
    </row>
    <row r="11" ht="18.75" customHeight="1" spans="1:7">
      <c r="A11" s="153" t="s">
        <v>311</v>
      </c>
      <c r="B11" s="152"/>
      <c r="C11" s="152"/>
      <c r="D11" s="152"/>
      <c r="E11" s="152"/>
      <c r="F11" s="152"/>
      <c r="G11" s="152"/>
    </row>
    <row r="12" ht="18.75" customHeight="1" spans="1:7">
      <c r="A12" s="153" t="s">
        <v>312</v>
      </c>
      <c r="B12" s="152"/>
      <c r="C12" s="152"/>
      <c r="D12" s="152"/>
      <c r="E12" s="152"/>
      <c r="F12" s="152"/>
      <c r="G12" s="152"/>
    </row>
    <row r="62" customHeight="1" spans="3:3">
      <c r="C62" t="s">
        <v>191</v>
      </c>
    </row>
    <row r="64" customHeight="1" spans="3:3">
      <c r="C64" t="s">
        <v>196</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7"/>
  <sheetViews>
    <sheetView showZeros="0" workbookViewId="0">
      <pane ySplit="1" topLeftCell="A200" activePane="bottomLeft" state="frozen"/>
      <selection/>
      <selection pane="bottomLeft" activeCell="F61" sqref="F6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30"/>
      <c r="D2" s="131"/>
      <c r="E2" s="131"/>
      <c r="F2" s="131"/>
      <c r="G2" s="131"/>
      <c r="H2" s="68"/>
      <c r="I2" s="68"/>
      <c r="J2" s="68"/>
      <c r="K2" s="68"/>
      <c r="L2" s="68"/>
      <c r="M2" s="68"/>
      <c r="N2" s="31"/>
      <c r="O2" s="31"/>
      <c r="P2" s="31"/>
      <c r="Q2" s="68"/>
      <c r="U2" s="130"/>
      <c r="W2" s="40" t="s">
        <v>313</v>
      </c>
    </row>
    <row r="3" ht="39.75" customHeight="1" spans="1:23">
      <c r="A3" s="132"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"单位名称："&amp;"勐库镇"</f>
        <v>单位名称：勐库镇</v>
      </c>
      <c r="B4" s="133"/>
      <c r="C4" s="133"/>
      <c r="D4" s="133"/>
      <c r="E4" s="133"/>
      <c r="F4" s="133"/>
      <c r="G4" s="133"/>
      <c r="H4" s="72"/>
      <c r="I4" s="72"/>
      <c r="J4" s="72"/>
      <c r="K4" s="72"/>
      <c r="L4" s="72"/>
      <c r="M4" s="72"/>
      <c r="N4" s="94"/>
      <c r="O4" s="94"/>
      <c r="P4" s="94"/>
      <c r="Q4" s="72"/>
      <c r="U4" s="130"/>
      <c r="W4" s="40" t="s">
        <v>301</v>
      </c>
    </row>
    <row r="5" ht="18" customHeight="1" spans="1:23">
      <c r="A5" s="11" t="s">
        <v>314</v>
      </c>
      <c r="B5" s="11" t="s">
        <v>315</v>
      </c>
      <c r="C5" s="11" t="s">
        <v>316</v>
      </c>
      <c r="D5" s="11" t="s">
        <v>317</v>
      </c>
      <c r="E5" s="11" t="s">
        <v>318</v>
      </c>
      <c r="F5" s="11" t="s">
        <v>319</v>
      </c>
      <c r="G5" s="11" t="s">
        <v>320</v>
      </c>
      <c r="H5" s="134" t="s">
        <v>321</v>
      </c>
      <c r="I5" s="65" t="s">
        <v>321</v>
      </c>
      <c r="J5" s="65"/>
      <c r="K5" s="65"/>
      <c r="L5" s="65"/>
      <c r="M5" s="65"/>
      <c r="N5" s="14"/>
      <c r="O5" s="14"/>
      <c r="P5" s="14"/>
      <c r="Q5" s="75" t="s">
        <v>62</v>
      </c>
      <c r="R5" s="65" t="s">
        <v>80</v>
      </c>
      <c r="S5" s="65"/>
      <c r="T5" s="65"/>
      <c r="U5" s="65"/>
      <c r="V5" s="65"/>
      <c r="W5" s="138"/>
    </row>
    <row r="6" ht="18" customHeight="1" spans="1:23">
      <c r="A6" s="16"/>
      <c r="B6" s="129"/>
      <c r="C6" s="16"/>
      <c r="D6" s="16"/>
      <c r="E6" s="16"/>
      <c r="F6" s="16"/>
      <c r="G6" s="16"/>
      <c r="H6" s="108" t="s">
        <v>322</v>
      </c>
      <c r="I6" s="134" t="s">
        <v>59</v>
      </c>
      <c r="J6" s="65"/>
      <c r="K6" s="65"/>
      <c r="L6" s="65"/>
      <c r="M6" s="138"/>
      <c r="N6" s="13" t="s">
        <v>323</v>
      </c>
      <c r="O6" s="14"/>
      <c r="P6" s="15"/>
      <c r="Q6" s="11" t="s">
        <v>62</v>
      </c>
      <c r="R6" s="134" t="s">
        <v>80</v>
      </c>
      <c r="S6" s="75" t="s">
        <v>65</v>
      </c>
      <c r="T6" s="65" t="s">
        <v>80</v>
      </c>
      <c r="U6" s="75" t="s">
        <v>67</v>
      </c>
      <c r="V6" s="75" t="s">
        <v>68</v>
      </c>
      <c r="W6" s="140" t="s">
        <v>69</v>
      </c>
    </row>
    <row r="7" ht="18.75" customHeight="1" spans="1:23">
      <c r="A7" s="33"/>
      <c r="B7" s="33"/>
      <c r="C7" s="33"/>
      <c r="D7" s="33"/>
      <c r="E7" s="33"/>
      <c r="F7" s="33"/>
      <c r="G7" s="33"/>
      <c r="H7" s="33"/>
      <c r="I7" s="139" t="s">
        <v>324</v>
      </c>
      <c r="J7" s="11" t="s">
        <v>325</v>
      </c>
      <c r="K7" s="11" t="s">
        <v>326</v>
      </c>
      <c r="L7" s="11" t="s">
        <v>327</v>
      </c>
      <c r="M7" s="11" t="s">
        <v>328</v>
      </c>
      <c r="N7" s="11" t="s">
        <v>59</v>
      </c>
      <c r="O7" s="11" t="s">
        <v>60</v>
      </c>
      <c r="P7" s="11" t="s">
        <v>61</v>
      </c>
      <c r="Q7" s="33"/>
      <c r="R7" s="11" t="s">
        <v>58</v>
      </c>
      <c r="S7" s="11" t="s">
        <v>65</v>
      </c>
      <c r="T7" s="11" t="s">
        <v>329</v>
      </c>
      <c r="U7" s="11" t="s">
        <v>67</v>
      </c>
      <c r="V7" s="11" t="s">
        <v>68</v>
      </c>
      <c r="W7" s="11" t="s">
        <v>69</v>
      </c>
    </row>
    <row r="8" ht="37.5" customHeight="1" spans="1:23">
      <c r="A8" s="111"/>
      <c r="B8" s="111"/>
      <c r="C8" s="111"/>
      <c r="D8" s="111"/>
      <c r="E8" s="111"/>
      <c r="F8" s="111"/>
      <c r="G8" s="111"/>
      <c r="H8" s="111"/>
      <c r="I8" s="93"/>
      <c r="J8" s="18" t="s">
        <v>330</v>
      </c>
      <c r="K8" s="18" t="s">
        <v>326</v>
      </c>
      <c r="L8" s="18" t="s">
        <v>327</v>
      </c>
      <c r="M8" s="18" t="s">
        <v>328</v>
      </c>
      <c r="N8" s="18" t="s">
        <v>326</v>
      </c>
      <c r="O8" s="18" t="s">
        <v>327</v>
      </c>
      <c r="P8" s="18" t="s">
        <v>328</v>
      </c>
      <c r="Q8" s="18" t="s">
        <v>62</v>
      </c>
      <c r="R8" s="18" t="s">
        <v>58</v>
      </c>
      <c r="S8" s="18" t="s">
        <v>65</v>
      </c>
      <c r="T8" s="18" t="s">
        <v>329</v>
      </c>
      <c r="U8" s="18" t="s">
        <v>67</v>
      </c>
      <c r="V8" s="18" t="s">
        <v>68</v>
      </c>
      <c r="W8" s="18" t="s">
        <v>69</v>
      </c>
    </row>
    <row r="9" ht="19.5" customHeight="1" spans="1:23">
      <c r="A9" s="135">
        <v>1</v>
      </c>
      <c r="B9" s="135">
        <v>2</v>
      </c>
      <c r="C9" s="135">
        <v>3</v>
      </c>
      <c r="D9" s="135">
        <v>4</v>
      </c>
      <c r="E9" s="135">
        <v>5</v>
      </c>
      <c r="F9" s="135">
        <v>6</v>
      </c>
      <c r="G9" s="135">
        <v>7</v>
      </c>
      <c r="H9" s="135">
        <v>8</v>
      </c>
      <c r="I9" s="135">
        <v>9</v>
      </c>
      <c r="J9" s="135">
        <v>10</v>
      </c>
      <c r="K9" s="135">
        <v>11</v>
      </c>
      <c r="L9" s="135">
        <v>12</v>
      </c>
      <c r="M9" s="135">
        <v>13</v>
      </c>
      <c r="N9" s="135">
        <v>14</v>
      </c>
      <c r="O9" s="135">
        <v>15</v>
      </c>
      <c r="P9" s="135">
        <v>16</v>
      </c>
      <c r="Q9" s="135">
        <v>17</v>
      </c>
      <c r="R9" s="135">
        <v>18</v>
      </c>
      <c r="S9" s="135">
        <v>19</v>
      </c>
      <c r="T9" s="135">
        <v>20</v>
      </c>
      <c r="U9" s="135">
        <v>21</v>
      </c>
      <c r="V9" s="135">
        <v>22</v>
      </c>
      <c r="W9" s="135">
        <v>23</v>
      </c>
    </row>
    <row r="10" ht="21" customHeight="1" spans="1:23">
      <c r="A10" s="136" t="s">
        <v>71</v>
      </c>
      <c r="B10" s="136"/>
      <c r="C10" s="136"/>
      <c r="D10" s="136"/>
      <c r="E10" s="136"/>
      <c r="F10" s="136"/>
      <c r="G10" s="136"/>
      <c r="H10" s="24">
        <v>22157501.52</v>
      </c>
      <c r="I10" s="24">
        <v>22157501.52</v>
      </c>
      <c r="J10" s="24"/>
      <c r="K10" s="24"/>
      <c r="L10" s="24">
        <v>22157501.52</v>
      </c>
      <c r="M10" s="24"/>
      <c r="N10" s="24"/>
      <c r="O10" s="24"/>
      <c r="P10" s="24"/>
      <c r="Q10" s="24"/>
      <c r="R10" s="24"/>
      <c r="S10" s="24"/>
      <c r="T10" s="24"/>
      <c r="U10" s="24"/>
      <c r="V10" s="24"/>
      <c r="W10" s="24"/>
    </row>
    <row r="11" ht="21" customHeight="1" spans="1:23">
      <c r="A11" s="137" t="s">
        <v>73</v>
      </c>
      <c r="B11" s="22"/>
      <c r="C11" s="22"/>
      <c r="D11" s="22"/>
      <c r="E11" s="22"/>
      <c r="F11" s="22"/>
      <c r="G11" s="22"/>
      <c r="H11" s="24">
        <v>22157501.52</v>
      </c>
      <c r="I11" s="24">
        <v>22157501.52</v>
      </c>
      <c r="J11" s="24"/>
      <c r="K11" s="24"/>
      <c r="L11" s="24">
        <v>22157501.52</v>
      </c>
      <c r="M11" s="24"/>
      <c r="N11" s="24"/>
      <c r="O11" s="24"/>
      <c r="P11" s="24"/>
      <c r="Q11" s="24"/>
      <c r="R11" s="24"/>
      <c r="S11" s="24"/>
      <c r="T11" s="24"/>
      <c r="U11" s="24"/>
      <c r="V11" s="24"/>
      <c r="W11" s="24"/>
    </row>
    <row r="12" ht="21" customHeight="1" spans="1:23">
      <c r="A12" s="26"/>
      <c r="B12" s="22" t="s">
        <v>331</v>
      </c>
      <c r="C12" s="22" t="s">
        <v>332</v>
      </c>
      <c r="D12" s="22" t="s">
        <v>100</v>
      </c>
      <c r="E12" s="22" t="s">
        <v>101</v>
      </c>
      <c r="F12" s="22" t="s">
        <v>333</v>
      </c>
      <c r="G12" s="22" t="s">
        <v>334</v>
      </c>
      <c r="H12" s="24">
        <v>879264</v>
      </c>
      <c r="I12" s="24">
        <v>879264</v>
      </c>
      <c r="J12" s="24"/>
      <c r="K12" s="24"/>
      <c r="L12" s="24">
        <v>879264</v>
      </c>
      <c r="M12" s="24"/>
      <c r="N12" s="24"/>
      <c r="O12" s="24"/>
      <c r="P12" s="24"/>
      <c r="Q12" s="24"/>
      <c r="R12" s="24"/>
      <c r="S12" s="24"/>
      <c r="T12" s="24"/>
      <c r="U12" s="24"/>
      <c r="V12" s="24"/>
      <c r="W12" s="24"/>
    </row>
    <row r="13" ht="21" customHeight="1" spans="1:23">
      <c r="A13" s="26"/>
      <c r="B13" s="22" t="s">
        <v>331</v>
      </c>
      <c r="C13" s="22" t="s">
        <v>332</v>
      </c>
      <c r="D13" s="22" t="s">
        <v>106</v>
      </c>
      <c r="E13" s="22" t="s">
        <v>101</v>
      </c>
      <c r="F13" s="22" t="s">
        <v>333</v>
      </c>
      <c r="G13" s="22" t="s">
        <v>334</v>
      </c>
      <c r="H13" s="24">
        <v>163524</v>
      </c>
      <c r="I13" s="24">
        <v>163524</v>
      </c>
      <c r="J13" s="24"/>
      <c r="K13" s="24"/>
      <c r="L13" s="24">
        <v>163524</v>
      </c>
      <c r="M13" s="24"/>
      <c r="N13" s="24"/>
      <c r="O13" s="24"/>
      <c r="P13" s="24"/>
      <c r="Q13" s="24"/>
      <c r="R13" s="24"/>
      <c r="S13" s="24"/>
      <c r="T13" s="24"/>
      <c r="U13" s="24"/>
      <c r="V13" s="24"/>
      <c r="W13" s="24"/>
    </row>
    <row r="14" ht="21" customHeight="1" spans="1:23">
      <c r="A14" s="26"/>
      <c r="B14" s="22" t="s">
        <v>331</v>
      </c>
      <c r="C14" s="22" t="s">
        <v>332</v>
      </c>
      <c r="D14" s="22" t="s">
        <v>112</v>
      </c>
      <c r="E14" s="22" t="s">
        <v>101</v>
      </c>
      <c r="F14" s="22" t="s">
        <v>333</v>
      </c>
      <c r="G14" s="22" t="s">
        <v>334</v>
      </c>
      <c r="H14" s="24">
        <v>108732</v>
      </c>
      <c r="I14" s="24">
        <v>108732</v>
      </c>
      <c r="J14" s="24"/>
      <c r="K14" s="24"/>
      <c r="L14" s="24">
        <v>108732</v>
      </c>
      <c r="M14" s="24"/>
      <c r="N14" s="24"/>
      <c r="O14" s="24"/>
      <c r="P14" s="24"/>
      <c r="Q14" s="24"/>
      <c r="R14" s="24"/>
      <c r="S14" s="24"/>
      <c r="T14" s="24"/>
      <c r="U14" s="24"/>
      <c r="V14" s="24"/>
      <c r="W14" s="24"/>
    </row>
    <row r="15" ht="21" customHeight="1" spans="1:23">
      <c r="A15" s="26"/>
      <c r="B15" s="22" t="s">
        <v>331</v>
      </c>
      <c r="C15" s="22" t="s">
        <v>332</v>
      </c>
      <c r="D15" s="22" t="s">
        <v>124</v>
      </c>
      <c r="E15" s="22" t="s">
        <v>101</v>
      </c>
      <c r="F15" s="22" t="s">
        <v>333</v>
      </c>
      <c r="G15" s="22" t="s">
        <v>334</v>
      </c>
      <c r="H15" s="24">
        <v>177972</v>
      </c>
      <c r="I15" s="24">
        <v>177972</v>
      </c>
      <c r="J15" s="24"/>
      <c r="K15" s="24"/>
      <c r="L15" s="24">
        <v>177972</v>
      </c>
      <c r="M15" s="24"/>
      <c r="N15" s="24"/>
      <c r="O15" s="24"/>
      <c r="P15" s="24"/>
      <c r="Q15" s="24"/>
      <c r="R15" s="24"/>
      <c r="S15" s="24"/>
      <c r="T15" s="24"/>
      <c r="U15" s="24"/>
      <c r="V15" s="24"/>
      <c r="W15" s="24"/>
    </row>
    <row r="16" ht="21" customHeight="1" spans="1:23">
      <c r="A16" s="26"/>
      <c r="B16" s="22" t="s">
        <v>331</v>
      </c>
      <c r="C16" s="22" t="s">
        <v>332</v>
      </c>
      <c r="D16" s="22" t="s">
        <v>132</v>
      </c>
      <c r="E16" s="22" t="s">
        <v>101</v>
      </c>
      <c r="F16" s="22" t="s">
        <v>333</v>
      </c>
      <c r="G16" s="22" t="s">
        <v>334</v>
      </c>
      <c r="H16" s="24">
        <v>203268</v>
      </c>
      <c r="I16" s="24">
        <v>203268</v>
      </c>
      <c r="J16" s="24"/>
      <c r="K16" s="24"/>
      <c r="L16" s="24">
        <v>203268</v>
      </c>
      <c r="M16" s="24"/>
      <c r="N16" s="24"/>
      <c r="O16" s="24"/>
      <c r="P16" s="24"/>
      <c r="Q16" s="24"/>
      <c r="R16" s="24"/>
      <c r="S16" s="24"/>
      <c r="T16" s="24"/>
      <c r="U16" s="24"/>
      <c r="V16" s="24"/>
      <c r="W16" s="24"/>
    </row>
    <row r="17" ht="21" customHeight="1" spans="1:23">
      <c r="A17" s="26"/>
      <c r="B17" s="22" t="s">
        <v>335</v>
      </c>
      <c r="C17" s="22" t="s">
        <v>336</v>
      </c>
      <c r="D17" s="22" t="s">
        <v>102</v>
      </c>
      <c r="E17" s="22" t="s">
        <v>103</v>
      </c>
      <c r="F17" s="22" t="s">
        <v>333</v>
      </c>
      <c r="G17" s="22" t="s">
        <v>334</v>
      </c>
      <c r="H17" s="24">
        <v>612348</v>
      </c>
      <c r="I17" s="24">
        <v>612348</v>
      </c>
      <c r="J17" s="24"/>
      <c r="K17" s="24"/>
      <c r="L17" s="24">
        <v>612348</v>
      </c>
      <c r="M17" s="24"/>
      <c r="N17" s="24"/>
      <c r="O17" s="24"/>
      <c r="P17" s="24"/>
      <c r="Q17" s="24"/>
      <c r="R17" s="24"/>
      <c r="S17" s="24"/>
      <c r="T17" s="24"/>
      <c r="U17" s="24"/>
      <c r="V17" s="24"/>
      <c r="W17" s="24"/>
    </row>
    <row r="18" ht="21" customHeight="1" spans="1:23">
      <c r="A18" s="26"/>
      <c r="B18" s="22" t="s">
        <v>335</v>
      </c>
      <c r="C18" s="22" t="s">
        <v>336</v>
      </c>
      <c r="D18" s="22" t="s">
        <v>202</v>
      </c>
      <c r="E18" s="22" t="s">
        <v>103</v>
      </c>
      <c r="F18" s="22" t="s">
        <v>333</v>
      </c>
      <c r="G18" s="22" t="s">
        <v>334</v>
      </c>
      <c r="H18" s="24">
        <v>1250964</v>
      </c>
      <c r="I18" s="24">
        <v>1250964</v>
      </c>
      <c r="J18" s="24"/>
      <c r="K18" s="24"/>
      <c r="L18" s="24">
        <v>1250964</v>
      </c>
      <c r="M18" s="24"/>
      <c r="N18" s="24"/>
      <c r="O18" s="24"/>
      <c r="P18" s="24"/>
      <c r="Q18" s="24"/>
      <c r="R18" s="24"/>
      <c r="S18" s="24"/>
      <c r="T18" s="24"/>
      <c r="U18" s="24"/>
      <c r="V18" s="24"/>
      <c r="W18" s="24"/>
    </row>
    <row r="19" ht="21" customHeight="1" spans="1:23">
      <c r="A19" s="26"/>
      <c r="B19" s="22" t="s">
        <v>331</v>
      </c>
      <c r="C19" s="22" t="s">
        <v>332</v>
      </c>
      <c r="D19" s="22" t="s">
        <v>100</v>
      </c>
      <c r="E19" s="22" t="s">
        <v>101</v>
      </c>
      <c r="F19" s="22" t="s">
        <v>337</v>
      </c>
      <c r="G19" s="22" t="s">
        <v>338</v>
      </c>
      <c r="H19" s="24">
        <v>126000</v>
      </c>
      <c r="I19" s="24">
        <v>126000</v>
      </c>
      <c r="J19" s="24"/>
      <c r="K19" s="24"/>
      <c r="L19" s="24">
        <v>126000</v>
      </c>
      <c r="M19" s="24"/>
      <c r="N19" s="24"/>
      <c r="O19" s="24"/>
      <c r="P19" s="24"/>
      <c r="Q19" s="24"/>
      <c r="R19" s="24"/>
      <c r="S19" s="24"/>
      <c r="T19" s="24"/>
      <c r="U19" s="24"/>
      <c r="V19" s="24"/>
      <c r="W19" s="24"/>
    </row>
    <row r="20" ht="21" customHeight="1" spans="1:23">
      <c r="A20" s="26"/>
      <c r="B20" s="22" t="s">
        <v>331</v>
      </c>
      <c r="C20" s="22" t="s">
        <v>332</v>
      </c>
      <c r="D20" s="22" t="s">
        <v>106</v>
      </c>
      <c r="E20" s="22" t="s">
        <v>101</v>
      </c>
      <c r="F20" s="22" t="s">
        <v>337</v>
      </c>
      <c r="G20" s="22" t="s">
        <v>338</v>
      </c>
      <c r="H20" s="24">
        <v>24000</v>
      </c>
      <c r="I20" s="24">
        <v>24000</v>
      </c>
      <c r="J20" s="24"/>
      <c r="K20" s="24"/>
      <c r="L20" s="24">
        <v>24000</v>
      </c>
      <c r="M20" s="24"/>
      <c r="N20" s="24"/>
      <c r="O20" s="24"/>
      <c r="P20" s="24"/>
      <c r="Q20" s="24"/>
      <c r="R20" s="24"/>
      <c r="S20" s="24"/>
      <c r="T20" s="24"/>
      <c r="U20" s="24"/>
      <c r="V20" s="24"/>
      <c r="W20" s="24"/>
    </row>
    <row r="21" ht="21" customHeight="1" spans="1:23">
      <c r="A21" s="26"/>
      <c r="B21" s="22" t="s">
        <v>331</v>
      </c>
      <c r="C21" s="22" t="s">
        <v>332</v>
      </c>
      <c r="D21" s="22" t="s">
        <v>112</v>
      </c>
      <c r="E21" s="22" t="s">
        <v>101</v>
      </c>
      <c r="F21" s="22" t="s">
        <v>337</v>
      </c>
      <c r="G21" s="22" t="s">
        <v>338</v>
      </c>
      <c r="H21" s="24">
        <v>18000</v>
      </c>
      <c r="I21" s="24">
        <v>18000</v>
      </c>
      <c r="J21" s="24"/>
      <c r="K21" s="24"/>
      <c r="L21" s="24">
        <v>18000</v>
      </c>
      <c r="M21" s="24"/>
      <c r="N21" s="24"/>
      <c r="O21" s="24"/>
      <c r="P21" s="24"/>
      <c r="Q21" s="24"/>
      <c r="R21" s="24"/>
      <c r="S21" s="24"/>
      <c r="T21" s="24"/>
      <c r="U21" s="24"/>
      <c r="V21" s="24"/>
      <c r="W21" s="24"/>
    </row>
    <row r="22" ht="21" customHeight="1" spans="1:23">
      <c r="A22" s="26"/>
      <c r="B22" s="22" t="s">
        <v>331</v>
      </c>
      <c r="C22" s="22" t="s">
        <v>332</v>
      </c>
      <c r="D22" s="22" t="s">
        <v>124</v>
      </c>
      <c r="E22" s="22" t="s">
        <v>101</v>
      </c>
      <c r="F22" s="22" t="s">
        <v>337</v>
      </c>
      <c r="G22" s="22" t="s">
        <v>338</v>
      </c>
      <c r="H22" s="24">
        <v>30000</v>
      </c>
      <c r="I22" s="24">
        <v>30000</v>
      </c>
      <c r="J22" s="24"/>
      <c r="K22" s="24"/>
      <c r="L22" s="24">
        <v>30000</v>
      </c>
      <c r="M22" s="24"/>
      <c r="N22" s="24"/>
      <c r="O22" s="24"/>
      <c r="P22" s="24"/>
      <c r="Q22" s="24"/>
      <c r="R22" s="24"/>
      <c r="S22" s="24"/>
      <c r="T22" s="24"/>
      <c r="U22" s="24"/>
      <c r="V22" s="24"/>
      <c r="W22" s="24"/>
    </row>
    <row r="23" ht="21" customHeight="1" spans="1:23">
      <c r="A23" s="26"/>
      <c r="B23" s="22" t="s">
        <v>331</v>
      </c>
      <c r="C23" s="22" t="s">
        <v>332</v>
      </c>
      <c r="D23" s="22" t="s">
        <v>132</v>
      </c>
      <c r="E23" s="22" t="s">
        <v>101</v>
      </c>
      <c r="F23" s="22" t="s">
        <v>337</v>
      </c>
      <c r="G23" s="22" t="s">
        <v>338</v>
      </c>
      <c r="H23" s="24">
        <v>24000</v>
      </c>
      <c r="I23" s="24">
        <v>24000</v>
      </c>
      <c r="J23" s="24"/>
      <c r="K23" s="24"/>
      <c r="L23" s="24">
        <v>24000</v>
      </c>
      <c r="M23" s="24"/>
      <c r="N23" s="24"/>
      <c r="O23" s="24"/>
      <c r="P23" s="24"/>
      <c r="Q23" s="24"/>
      <c r="R23" s="24"/>
      <c r="S23" s="24"/>
      <c r="T23" s="24"/>
      <c r="U23" s="24"/>
      <c r="V23" s="24"/>
      <c r="W23" s="24"/>
    </row>
    <row r="24" ht="21" customHeight="1" spans="1:23">
      <c r="A24" s="26"/>
      <c r="B24" s="22" t="s">
        <v>335</v>
      </c>
      <c r="C24" s="22" t="s">
        <v>336</v>
      </c>
      <c r="D24" s="22" t="s">
        <v>102</v>
      </c>
      <c r="E24" s="22" t="s">
        <v>103</v>
      </c>
      <c r="F24" s="22" t="s">
        <v>337</v>
      </c>
      <c r="G24" s="22" t="s">
        <v>338</v>
      </c>
      <c r="H24" s="24">
        <v>102000</v>
      </c>
      <c r="I24" s="24">
        <v>102000</v>
      </c>
      <c r="J24" s="24"/>
      <c r="K24" s="24"/>
      <c r="L24" s="24">
        <v>102000</v>
      </c>
      <c r="M24" s="24"/>
      <c r="N24" s="24"/>
      <c r="O24" s="24"/>
      <c r="P24" s="24"/>
      <c r="Q24" s="24"/>
      <c r="R24" s="24"/>
      <c r="S24" s="24"/>
      <c r="T24" s="24"/>
      <c r="U24" s="24"/>
      <c r="V24" s="24"/>
      <c r="W24" s="24"/>
    </row>
    <row r="25" ht="21" customHeight="1" spans="1:23">
      <c r="A25" s="26"/>
      <c r="B25" s="22" t="s">
        <v>335</v>
      </c>
      <c r="C25" s="22" t="s">
        <v>336</v>
      </c>
      <c r="D25" s="22" t="s">
        <v>202</v>
      </c>
      <c r="E25" s="22" t="s">
        <v>103</v>
      </c>
      <c r="F25" s="22" t="s">
        <v>337</v>
      </c>
      <c r="G25" s="22" t="s">
        <v>338</v>
      </c>
      <c r="H25" s="24">
        <v>204000</v>
      </c>
      <c r="I25" s="24">
        <v>204000</v>
      </c>
      <c r="J25" s="24"/>
      <c r="K25" s="24"/>
      <c r="L25" s="24">
        <v>204000</v>
      </c>
      <c r="M25" s="24"/>
      <c r="N25" s="24"/>
      <c r="O25" s="24"/>
      <c r="P25" s="24"/>
      <c r="Q25" s="24"/>
      <c r="R25" s="24"/>
      <c r="S25" s="24"/>
      <c r="T25" s="24"/>
      <c r="U25" s="24"/>
      <c r="V25" s="24"/>
      <c r="W25" s="24"/>
    </row>
    <row r="26" ht="21" customHeight="1" spans="1:23">
      <c r="A26" s="26"/>
      <c r="B26" s="22" t="s">
        <v>331</v>
      </c>
      <c r="C26" s="22" t="s">
        <v>332</v>
      </c>
      <c r="D26" s="22" t="s">
        <v>100</v>
      </c>
      <c r="E26" s="22" t="s">
        <v>101</v>
      </c>
      <c r="F26" s="22" t="s">
        <v>337</v>
      </c>
      <c r="G26" s="22" t="s">
        <v>338</v>
      </c>
      <c r="H26" s="24">
        <v>1249452</v>
      </c>
      <c r="I26" s="24">
        <v>1249452</v>
      </c>
      <c r="J26" s="24"/>
      <c r="K26" s="24"/>
      <c r="L26" s="24">
        <v>1249452</v>
      </c>
      <c r="M26" s="24"/>
      <c r="N26" s="24"/>
      <c r="O26" s="24"/>
      <c r="P26" s="24"/>
      <c r="Q26" s="24"/>
      <c r="R26" s="24"/>
      <c r="S26" s="24"/>
      <c r="T26" s="24"/>
      <c r="U26" s="24"/>
      <c r="V26" s="24"/>
      <c r="W26" s="24"/>
    </row>
    <row r="27" ht="21" customHeight="1" spans="1:23">
      <c r="A27" s="26"/>
      <c r="B27" s="22" t="s">
        <v>331</v>
      </c>
      <c r="C27" s="22" t="s">
        <v>332</v>
      </c>
      <c r="D27" s="22" t="s">
        <v>106</v>
      </c>
      <c r="E27" s="22" t="s">
        <v>101</v>
      </c>
      <c r="F27" s="22" t="s">
        <v>337</v>
      </c>
      <c r="G27" s="22" t="s">
        <v>338</v>
      </c>
      <c r="H27" s="24">
        <v>234108</v>
      </c>
      <c r="I27" s="24">
        <v>234108</v>
      </c>
      <c r="J27" s="24"/>
      <c r="K27" s="24"/>
      <c r="L27" s="24">
        <v>234108</v>
      </c>
      <c r="M27" s="24"/>
      <c r="N27" s="24"/>
      <c r="O27" s="24"/>
      <c r="P27" s="24"/>
      <c r="Q27" s="24"/>
      <c r="R27" s="24"/>
      <c r="S27" s="24"/>
      <c r="T27" s="24"/>
      <c r="U27" s="24"/>
      <c r="V27" s="24"/>
      <c r="W27" s="24"/>
    </row>
    <row r="28" ht="21" customHeight="1" spans="1:23">
      <c r="A28" s="26"/>
      <c r="B28" s="22" t="s">
        <v>331</v>
      </c>
      <c r="C28" s="22" t="s">
        <v>332</v>
      </c>
      <c r="D28" s="22" t="s">
        <v>112</v>
      </c>
      <c r="E28" s="22" t="s">
        <v>101</v>
      </c>
      <c r="F28" s="22" t="s">
        <v>337</v>
      </c>
      <c r="G28" s="22" t="s">
        <v>338</v>
      </c>
      <c r="H28" s="24">
        <v>168768</v>
      </c>
      <c r="I28" s="24">
        <v>168768</v>
      </c>
      <c r="J28" s="24"/>
      <c r="K28" s="24"/>
      <c r="L28" s="24">
        <v>168768</v>
      </c>
      <c r="M28" s="24"/>
      <c r="N28" s="24"/>
      <c r="O28" s="24"/>
      <c r="P28" s="24"/>
      <c r="Q28" s="24"/>
      <c r="R28" s="24"/>
      <c r="S28" s="24"/>
      <c r="T28" s="24"/>
      <c r="U28" s="24"/>
      <c r="V28" s="24"/>
      <c r="W28" s="24"/>
    </row>
    <row r="29" ht="21" customHeight="1" spans="1:23">
      <c r="A29" s="26"/>
      <c r="B29" s="22" t="s">
        <v>331</v>
      </c>
      <c r="C29" s="22" t="s">
        <v>332</v>
      </c>
      <c r="D29" s="22" t="s">
        <v>124</v>
      </c>
      <c r="E29" s="22" t="s">
        <v>101</v>
      </c>
      <c r="F29" s="22" t="s">
        <v>337</v>
      </c>
      <c r="G29" s="22" t="s">
        <v>338</v>
      </c>
      <c r="H29" s="24">
        <v>281244</v>
      </c>
      <c r="I29" s="24">
        <v>281244</v>
      </c>
      <c r="J29" s="24"/>
      <c r="K29" s="24"/>
      <c r="L29" s="24">
        <v>281244</v>
      </c>
      <c r="M29" s="24"/>
      <c r="N29" s="24"/>
      <c r="O29" s="24"/>
      <c r="P29" s="24"/>
      <c r="Q29" s="24"/>
      <c r="R29" s="24"/>
      <c r="S29" s="24"/>
      <c r="T29" s="24"/>
      <c r="U29" s="24"/>
      <c r="V29" s="24"/>
      <c r="W29" s="24"/>
    </row>
    <row r="30" ht="21" customHeight="1" spans="1:23">
      <c r="A30" s="26"/>
      <c r="B30" s="22" t="s">
        <v>331</v>
      </c>
      <c r="C30" s="22" t="s">
        <v>332</v>
      </c>
      <c r="D30" s="22" t="s">
        <v>132</v>
      </c>
      <c r="E30" s="22" t="s">
        <v>101</v>
      </c>
      <c r="F30" s="22" t="s">
        <v>337</v>
      </c>
      <c r="G30" s="22" t="s">
        <v>338</v>
      </c>
      <c r="H30" s="24">
        <v>244944</v>
      </c>
      <c r="I30" s="24">
        <v>244944</v>
      </c>
      <c r="J30" s="24"/>
      <c r="K30" s="24"/>
      <c r="L30" s="24">
        <v>244944</v>
      </c>
      <c r="M30" s="24"/>
      <c r="N30" s="24"/>
      <c r="O30" s="24"/>
      <c r="P30" s="24"/>
      <c r="Q30" s="24"/>
      <c r="R30" s="24"/>
      <c r="S30" s="24"/>
      <c r="T30" s="24"/>
      <c r="U30" s="24"/>
      <c r="V30" s="24"/>
      <c r="W30" s="24"/>
    </row>
    <row r="31" ht="21" customHeight="1" spans="1:23">
      <c r="A31" s="26"/>
      <c r="B31" s="22" t="s">
        <v>335</v>
      </c>
      <c r="C31" s="22" t="s">
        <v>336</v>
      </c>
      <c r="D31" s="22" t="s">
        <v>102</v>
      </c>
      <c r="E31" s="22" t="s">
        <v>103</v>
      </c>
      <c r="F31" s="22" t="s">
        <v>337</v>
      </c>
      <c r="G31" s="22" t="s">
        <v>338</v>
      </c>
      <c r="H31" s="24">
        <v>132792</v>
      </c>
      <c r="I31" s="24">
        <v>132792</v>
      </c>
      <c r="J31" s="24"/>
      <c r="K31" s="24"/>
      <c r="L31" s="24">
        <v>132792</v>
      </c>
      <c r="M31" s="24"/>
      <c r="N31" s="24"/>
      <c r="O31" s="24"/>
      <c r="P31" s="24"/>
      <c r="Q31" s="24"/>
      <c r="R31" s="24"/>
      <c r="S31" s="24"/>
      <c r="T31" s="24"/>
      <c r="U31" s="24"/>
      <c r="V31" s="24"/>
      <c r="W31" s="24"/>
    </row>
    <row r="32" ht="21" customHeight="1" spans="1:23">
      <c r="A32" s="26"/>
      <c r="B32" s="22" t="s">
        <v>335</v>
      </c>
      <c r="C32" s="22" t="s">
        <v>336</v>
      </c>
      <c r="D32" s="22" t="s">
        <v>202</v>
      </c>
      <c r="E32" s="22" t="s">
        <v>103</v>
      </c>
      <c r="F32" s="22" t="s">
        <v>337</v>
      </c>
      <c r="G32" s="22" t="s">
        <v>338</v>
      </c>
      <c r="H32" s="24">
        <v>276852</v>
      </c>
      <c r="I32" s="24">
        <v>276852</v>
      </c>
      <c r="J32" s="24"/>
      <c r="K32" s="24"/>
      <c r="L32" s="24">
        <v>276852</v>
      </c>
      <c r="M32" s="24"/>
      <c r="N32" s="24"/>
      <c r="O32" s="24"/>
      <c r="P32" s="24"/>
      <c r="Q32" s="24"/>
      <c r="R32" s="24"/>
      <c r="S32" s="24"/>
      <c r="T32" s="24"/>
      <c r="U32" s="24"/>
      <c r="V32" s="24"/>
      <c r="W32" s="24"/>
    </row>
    <row r="33" ht="21" customHeight="1" spans="1:23">
      <c r="A33" s="26"/>
      <c r="B33" s="22" t="s">
        <v>339</v>
      </c>
      <c r="C33" s="22" t="s">
        <v>340</v>
      </c>
      <c r="D33" s="22" t="s">
        <v>100</v>
      </c>
      <c r="E33" s="22" t="s">
        <v>101</v>
      </c>
      <c r="F33" s="22" t="s">
        <v>341</v>
      </c>
      <c r="G33" s="22" t="s">
        <v>342</v>
      </c>
      <c r="H33" s="24">
        <v>360120</v>
      </c>
      <c r="I33" s="24">
        <v>360120</v>
      </c>
      <c r="J33" s="24"/>
      <c r="K33" s="24"/>
      <c r="L33" s="24">
        <v>360120</v>
      </c>
      <c r="M33" s="24"/>
      <c r="N33" s="24"/>
      <c r="O33" s="24"/>
      <c r="P33" s="24"/>
      <c r="Q33" s="24"/>
      <c r="R33" s="24"/>
      <c r="S33" s="24"/>
      <c r="T33" s="24"/>
      <c r="U33" s="24"/>
      <c r="V33" s="24"/>
      <c r="W33" s="24"/>
    </row>
    <row r="34" ht="21" customHeight="1" spans="1:23">
      <c r="A34" s="26"/>
      <c r="B34" s="22" t="s">
        <v>339</v>
      </c>
      <c r="C34" s="22" t="s">
        <v>340</v>
      </c>
      <c r="D34" s="22" t="s">
        <v>106</v>
      </c>
      <c r="E34" s="22" t="s">
        <v>101</v>
      </c>
      <c r="F34" s="22" t="s">
        <v>341</v>
      </c>
      <c r="G34" s="22" t="s">
        <v>342</v>
      </c>
      <c r="H34" s="24">
        <v>69480</v>
      </c>
      <c r="I34" s="24">
        <v>69480</v>
      </c>
      <c r="J34" s="24"/>
      <c r="K34" s="24"/>
      <c r="L34" s="24">
        <v>69480</v>
      </c>
      <c r="M34" s="24"/>
      <c r="N34" s="24"/>
      <c r="O34" s="24"/>
      <c r="P34" s="24"/>
      <c r="Q34" s="24"/>
      <c r="R34" s="24"/>
      <c r="S34" s="24"/>
      <c r="T34" s="24"/>
      <c r="U34" s="24"/>
      <c r="V34" s="24"/>
      <c r="W34" s="24"/>
    </row>
    <row r="35" ht="21" customHeight="1" spans="1:23">
      <c r="A35" s="26"/>
      <c r="B35" s="22" t="s">
        <v>339</v>
      </c>
      <c r="C35" s="22" t="s">
        <v>340</v>
      </c>
      <c r="D35" s="22" t="s">
        <v>112</v>
      </c>
      <c r="E35" s="22" t="s">
        <v>101</v>
      </c>
      <c r="F35" s="22" t="s">
        <v>341</v>
      </c>
      <c r="G35" s="22" t="s">
        <v>342</v>
      </c>
      <c r="H35" s="24">
        <v>51480</v>
      </c>
      <c r="I35" s="24">
        <v>51480</v>
      </c>
      <c r="J35" s="24"/>
      <c r="K35" s="24"/>
      <c r="L35" s="24">
        <v>51480</v>
      </c>
      <c r="M35" s="24"/>
      <c r="N35" s="24"/>
      <c r="O35" s="24"/>
      <c r="P35" s="24"/>
      <c r="Q35" s="24"/>
      <c r="R35" s="24"/>
      <c r="S35" s="24"/>
      <c r="T35" s="24"/>
      <c r="U35" s="24"/>
      <c r="V35" s="24"/>
      <c r="W35" s="24"/>
    </row>
    <row r="36" ht="21" customHeight="1" spans="1:23">
      <c r="A36" s="26"/>
      <c r="B36" s="22" t="s">
        <v>339</v>
      </c>
      <c r="C36" s="22" t="s">
        <v>340</v>
      </c>
      <c r="D36" s="22" t="s">
        <v>124</v>
      </c>
      <c r="E36" s="22" t="s">
        <v>101</v>
      </c>
      <c r="F36" s="22" t="s">
        <v>341</v>
      </c>
      <c r="G36" s="22" t="s">
        <v>342</v>
      </c>
      <c r="H36" s="24">
        <v>82980</v>
      </c>
      <c r="I36" s="24">
        <v>82980</v>
      </c>
      <c r="J36" s="24"/>
      <c r="K36" s="24"/>
      <c r="L36" s="24">
        <v>82980</v>
      </c>
      <c r="M36" s="24"/>
      <c r="N36" s="24"/>
      <c r="O36" s="24"/>
      <c r="P36" s="24"/>
      <c r="Q36" s="24"/>
      <c r="R36" s="24"/>
      <c r="S36" s="24"/>
      <c r="T36" s="24"/>
      <c r="U36" s="24"/>
      <c r="V36" s="24"/>
      <c r="W36" s="24"/>
    </row>
    <row r="37" ht="21" customHeight="1" spans="1:23">
      <c r="A37" s="26"/>
      <c r="B37" s="22" t="s">
        <v>339</v>
      </c>
      <c r="C37" s="22" t="s">
        <v>340</v>
      </c>
      <c r="D37" s="22" t="s">
        <v>132</v>
      </c>
      <c r="E37" s="22" t="s">
        <v>101</v>
      </c>
      <c r="F37" s="22" t="s">
        <v>341</v>
      </c>
      <c r="G37" s="22" t="s">
        <v>342</v>
      </c>
      <c r="H37" s="24">
        <v>73860</v>
      </c>
      <c r="I37" s="24">
        <v>73860</v>
      </c>
      <c r="J37" s="24"/>
      <c r="K37" s="24"/>
      <c r="L37" s="24">
        <v>73860</v>
      </c>
      <c r="M37" s="24"/>
      <c r="N37" s="24"/>
      <c r="O37" s="24"/>
      <c r="P37" s="24"/>
      <c r="Q37" s="24"/>
      <c r="R37" s="24"/>
      <c r="S37" s="24"/>
      <c r="T37" s="24"/>
      <c r="U37" s="24"/>
      <c r="V37" s="24"/>
      <c r="W37" s="24"/>
    </row>
    <row r="38" ht="21" customHeight="1" spans="1:23">
      <c r="A38" s="26"/>
      <c r="B38" s="22" t="s">
        <v>331</v>
      </c>
      <c r="C38" s="22" t="s">
        <v>141</v>
      </c>
      <c r="D38" s="22" t="s">
        <v>100</v>
      </c>
      <c r="E38" s="22" t="s">
        <v>101</v>
      </c>
      <c r="F38" s="22" t="s">
        <v>341</v>
      </c>
      <c r="G38" s="22" t="s">
        <v>342</v>
      </c>
      <c r="H38" s="24">
        <v>73272</v>
      </c>
      <c r="I38" s="24">
        <v>73272</v>
      </c>
      <c r="J38" s="24"/>
      <c r="K38" s="24"/>
      <c r="L38" s="24">
        <v>73272</v>
      </c>
      <c r="M38" s="24"/>
      <c r="N38" s="24"/>
      <c r="O38" s="24"/>
      <c r="P38" s="24"/>
      <c r="Q38" s="24"/>
      <c r="R38" s="24"/>
      <c r="S38" s="24"/>
      <c r="T38" s="24"/>
      <c r="U38" s="24"/>
      <c r="V38" s="24"/>
      <c r="W38" s="24"/>
    </row>
    <row r="39" ht="21" customHeight="1" spans="1:23">
      <c r="A39" s="26"/>
      <c r="B39" s="22" t="s">
        <v>331</v>
      </c>
      <c r="C39" s="22" t="s">
        <v>332</v>
      </c>
      <c r="D39" s="22" t="s">
        <v>106</v>
      </c>
      <c r="E39" s="22" t="s">
        <v>101</v>
      </c>
      <c r="F39" s="22" t="s">
        <v>341</v>
      </c>
      <c r="G39" s="22" t="s">
        <v>342</v>
      </c>
      <c r="H39" s="24">
        <v>13627</v>
      </c>
      <c r="I39" s="24">
        <v>13627</v>
      </c>
      <c r="J39" s="24"/>
      <c r="K39" s="24"/>
      <c r="L39" s="24">
        <v>13627</v>
      </c>
      <c r="M39" s="24"/>
      <c r="N39" s="24"/>
      <c r="O39" s="24"/>
      <c r="P39" s="24"/>
      <c r="Q39" s="24"/>
      <c r="R39" s="24"/>
      <c r="S39" s="24"/>
      <c r="T39" s="24"/>
      <c r="U39" s="24"/>
      <c r="V39" s="24"/>
      <c r="W39" s="24"/>
    </row>
    <row r="40" ht="21" customHeight="1" spans="1:23">
      <c r="A40" s="26"/>
      <c r="B40" s="22" t="s">
        <v>331</v>
      </c>
      <c r="C40" s="22" t="s">
        <v>146</v>
      </c>
      <c r="D40" s="22" t="s">
        <v>112</v>
      </c>
      <c r="E40" s="22" t="s">
        <v>101</v>
      </c>
      <c r="F40" s="22" t="s">
        <v>341</v>
      </c>
      <c r="G40" s="22" t="s">
        <v>342</v>
      </c>
      <c r="H40" s="24">
        <v>9061</v>
      </c>
      <c r="I40" s="24">
        <v>9061</v>
      </c>
      <c r="J40" s="24"/>
      <c r="K40" s="24"/>
      <c r="L40" s="24">
        <v>9061</v>
      </c>
      <c r="M40" s="24"/>
      <c r="N40" s="24"/>
      <c r="O40" s="24"/>
      <c r="P40" s="24"/>
      <c r="Q40" s="24"/>
      <c r="R40" s="24"/>
      <c r="S40" s="24"/>
      <c r="T40" s="24"/>
      <c r="U40" s="24"/>
      <c r="V40" s="24"/>
      <c r="W40" s="24"/>
    </row>
    <row r="41" ht="21" customHeight="1" spans="1:23">
      <c r="A41" s="26"/>
      <c r="B41" s="22" t="s">
        <v>331</v>
      </c>
      <c r="C41" s="22" t="s">
        <v>332</v>
      </c>
      <c r="D41" s="22" t="s">
        <v>124</v>
      </c>
      <c r="E41" s="22" t="s">
        <v>101</v>
      </c>
      <c r="F41" s="22" t="s">
        <v>341</v>
      </c>
      <c r="G41" s="22" t="s">
        <v>342</v>
      </c>
      <c r="H41" s="24">
        <v>14831</v>
      </c>
      <c r="I41" s="24">
        <v>14831</v>
      </c>
      <c r="J41" s="24"/>
      <c r="K41" s="24"/>
      <c r="L41" s="24">
        <v>14831</v>
      </c>
      <c r="M41" s="24"/>
      <c r="N41" s="24"/>
      <c r="O41" s="24"/>
      <c r="P41" s="24"/>
      <c r="Q41" s="24"/>
      <c r="R41" s="24"/>
      <c r="S41" s="24"/>
      <c r="T41" s="24"/>
      <c r="U41" s="24"/>
      <c r="V41" s="24"/>
      <c r="W41" s="24"/>
    </row>
    <row r="42" ht="21" customHeight="1" spans="1:23">
      <c r="A42" s="26"/>
      <c r="B42" s="22" t="s">
        <v>331</v>
      </c>
      <c r="C42" s="22" t="s">
        <v>151</v>
      </c>
      <c r="D42" s="22" t="s">
        <v>132</v>
      </c>
      <c r="E42" s="22" t="s">
        <v>101</v>
      </c>
      <c r="F42" s="22" t="s">
        <v>341</v>
      </c>
      <c r="G42" s="22" t="s">
        <v>342</v>
      </c>
      <c r="H42" s="24">
        <v>16939</v>
      </c>
      <c r="I42" s="24">
        <v>16939</v>
      </c>
      <c r="J42" s="24"/>
      <c r="K42" s="24"/>
      <c r="L42" s="24">
        <v>16939</v>
      </c>
      <c r="M42" s="24"/>
      <c r="N42" s="24"/>
      <c r="O42" s="24"/>
      <c r="P42" s="24"/>
      <c r="Q42" s="24"/>
      <c r="R42" s="24"/>
      <c r="S42" s="24"/>
      <c r="T42" s="24"/>
      <c r="U42" s="24"/>
      <c r="V42" s="24"/>
      <c r="W42" s="24"/>
    </row>
    <row r="43" ht="21" customHeight="1" spans="1:23">
      <c r="A43" s="26"/>
      <c r="B43" s="22" t="s">
        <v>335</v>
      </c>
      <c r="C43" s="22" t="s">
        <v>336</v>
      </c>
      <c r="D43" s="22" t="s">
        <v>102</v>
      </c>
      <c r="E43" s="22" t="s">
        <v>103</v>
      </c>
      <c r="F43" s="22" t="s">
        <v>343</v>
      </c>
      <c r="G43" s="22" t="s">
        <v>344</v>
      </c>
      <c r="H43" s="24">
        <v>465348</v>
      </c>
      <c r="I43" s="24">
        <v>465348</v>
      </c>
      <c r="J43" s="24"/>
      <c r="K43" s="24"/>
      <c r="L43" s="24">
        <v>465348</v>
      </c>
      <c r="M43" s="24"/>
      <c r="N43" s="24"/>
      <c r="O43" s="24"/>
      <c r="P43" s="24"/>
      <c r="Q43" s="24"/>
      <c r="R43" s="24"/>
      <c r="S43" s="24"/>
      <c r="T43" s="24"/>
      <c r="U43" s="24"/>
      <c r="V43" s="24"/>
      <c r="W43" s="24"/>
    </row>
    <row r="44" ht="21" customHeight="1" spans="1:23">
      <c r="A44" s="26"/>
      <c r="B44" s="22" t="s">
        <v>335</v>
      </c>
      <c r="C44" s="22" t="s">
        <v>156</v>
      </c>
      <c r="D44" s="22" t="s">
        <v>202</v>
      </c>
      <c r="E44" s="22" t="s">
        <v>103</v>
      </c>
      <c r="F44" s="22" t="s">
        <v>343</v>
      </c>
      <c r="G44" s="22" t="s">
        <v>344</v>
      </c>
      <c r="H44" s="24">
        <v>930132</v>
      </c>
      <c r="I44" s="24">
        <v>930132</v>
      </c>
      <c r="J44" s="24"/>
      <c r="K44" s="24"/>
      <c r="L44" s="24">
        <v>930132</v>
      </c>
      <c r="M44" s="24"/>
      <c r="N44" s="24"/>
      <c r="O44" s="24"/>
      <c r="P44" s="24"/>
      <c r="Q44" s="24"/>
      <c r="R44" s="24"/>
      <c r="S44" s="24"/>
      <c r="T44" s="24"/>
      <c r="U44" s="24"/>
      <c r="V44" s="24"/>
      <c r="W44" s="24"/>
    </row>
    <row r="45" ht="21" customHeight="1" spans="1:23">
      <c r="A45" s="26"/>
      <c r="B45" s="22" t="s">
        <v>335</v>
      </c>
      <c r="C45" s="22" t="s">
        <v>336</v>
      </c>
      <c r="D45" s="22" t="s">
        <v>102</v>
      </c>
      <c r="E45" s="22" t="s">
        <v>103</v>
      </c>
      <c r="F45" s="22" t="s">
        <v>343</v>
      </c>
      <c r="G45" s="22" t="s">
        <v>344</v>
      </c>
      <c r="H45" s="24">
        <v>215880</v>
      </c>
      <c r="I45" s="24">
        <v>215880</v>
      </c>
      <c r="J45" s="24"/>
      <c r="K45" s="24"/>
      <c r="L45" s="24">
        <v>215880</v>
      </c>
      <c r="M45" s="24"/>
      <c r="N45" s="24"/>
      <c r="O45" s="24"/>
      <c r="P45" s="24"/>
      <c r="Q45" s="24"/>
      <c r="R45" s="24"/>
      <c r="S45" s="24"/>
      <c r="T45" s="24"/>
      <c r="U45" s="24"/>
      <c r="V45" s="24"/>
      <c r="W45" s="24"/>
    </row>
    <row r="46" ht="21" customHeight="1" spans="1:23">
      <c r="A46" s="26"/>
      <c r="B46" s="22" t="s">
        <v>335</v>
      </c>
      <c r="C46" s="22" t="s">
        <v>336</v>
      </c>
      <c r="D46" s="22" t="s">
        <v>202</v>
      </c>
      <c r="E46" s="22" t="s">
        <v>103</v>
      </c>
      <c r="F46" s="22" t="s">
        <v>343</v>
      </c>
      <c r="G46" s="22" t="s">
        <v>344</v>
      </c>
      <c r="H46" s="24">
        <v>445020</v>
      </c>
      <c r="I46" s="24">
        <v>445020</v>
      </c>
      <c r="J46" s="24"/>
      <c r="K46" s="24"/>
      <c r="L46" s="24">
        <v>445020</v>
      </c>
      <c r="M46" s="24"/>
      <c r="N46" s="24"/>
      <c r="O46" s="24"/>
      <c r="P46" s="24"/>
      <c r="Q46" s="24"/>
      <c r="R46" s="24"/>
      <c r="S46" s="24"/>
      <c r="T46" s="24"/>
      <c r="U46" s="24"/>
      <c r="V46" s="24"/>
      <c r="W46" s="24"/>
    </row>
    <row r="47" ht="21" customHeight="1" spans="1:23">
      <c r="A47" s="26"/>
      <c r="B47" s="22" t="s">
        <v>345</v>
      </c>
      <c r="C47" s="22" t="s">
        <v>346</v>
      </c>
      <c r="D47" s="22" t="s">
        <v>102</v>
      </c>
      <c r="E47" s="22" t="s">
        <v>103</v>
      </c>
      <c r="F47" s="22" t="s">
        <v>343</v>
      </c>
      <c r="G47" s="22" t="s">
        <v>344</v>
      </c>
      <c r="H47" s="24">
        <v>306000</v>
      </c>
      <c r="I47" s="24">
        <v>306000</v>
      </c>
      <c r="J47" s="24"/>
      <c r="K47" s="24"/>
      <c r="L47" s="24">
        <v>306000</v>
      </c>
      <c r="M47" s="24"/>
      <c r="N47" s="24"/>
      <c r="O47" s="24"/>
      <c r="P47" s="24"/>
      <c r="Q47" s="24"/>
      <c r="R47" s="24"/>
      <c r="S47" s="24"/>
      <c r="T47" s="24"/>
      <c r="U47" s="24"/>
      <c r="V47" s="24"/>
      <c r="W47" s="24"/>
    </row>
    <row r="48" ht="21" customHeight="1" spans="1:23">
      <c r="A48" s="26"/>
      <c r="B48" s="22" t="s">
        <v>345</v>
      </c>
      <c r="C48" s="22" t="s">
        <v>346</v>
      </c>
      <c r="D48" s="22" t="s">
        <v>202</v>
      </c>
      <c r="E48" s="22" t="s">
        <v>103</v>
      </c>
      <c r="F48" s="22" t="s">
        <v>343</v>
      </c>
      <c r="G48" s="22" t="s">
        <v>344</v>
      </c>
      <c r="H48" s="24">
        <v>612000</v>
      </c>
      <c r="I48" s="24">
        <v>612000</v>
      </c>
      <c r="J48" s="24"/>
      <c r="K48" s="24"/>
      <c r="L48" s="24">
        <v>612000</v>
      </c>
      <c r="M48" s="24"/>
      <c r="N48" s="24"/>
      <c r="O48" s="24"/>
      <c r="P48" s="24"/>
      <c r="Q48" s="24"/>
      <c r="R48" s="24"/>
      <c r="S48" s="24"/>
      <c r="T48" s="24"/>
      <c r="U48" s="24"/>
      <c r="V48" s="24"/>
      <c r="W48" s="24"/>
    </row>
    <row r="49" ht="21" customHeight="1" spans="1:23">
      <c r="A49" s="26"/>
      <c r="B49" s="22" t="s">
        <v>347</v>
      </c>
      <c r="C49" s="22" t="s">
        <v>348</v>
      </c>
      <c r="D49" s="22" t="s">
        <v>157</v>
      </c>
      <c r="E49" s="22" t="s">
        <v>158</v>
      </c>
      <c r="F49" s="22" t="s">
        <v>349</v>
      </c>
      <c r="G49" s="22" t="s">
        <v>350</v>
      </c>
      <c r="H49" s="24">
        <v>1343529.92</v>
      </c>
      <c r="I49" s="24">
        <v>1343529.92</v>
      </c>
      <c r="J49" s="24"/>
      <c r="K49" s="24"/>
      <c r="L49" s="24">
        <v>1343529.92</v>
      </c>
      <c r="M49" s="24"/>
      <c r="N49" s="24"/>
      <c r="O49" s="24"/>
      <c r="P49" s="24"/>
      <c r="Q49" s="24"/>
      <c r="R49" s="24"/>
      <c r="S49" s="24"/>
      <c r="T49" s="24"/>
      <c r="U49" s="24"/>
      <c r="V49" s="24"/>
      <c r="W49" s="24"/>
    </row>
    <row r="50" ht="21" customHeight="1" spans="1:23">
      <c r="A50" s="26"/>
      <c r="B50" s="22" t="s">
        <v>347</v>
      </c>
      <c r="C50" s="22" t="s">
        <v>348</v>
      </c>
      <c r="D50" s="22" t="s">
        <v>351</v>
      </c>
      <c r="E50" s="22" t="s">
        <v>352</v>
      </c>
      <c r="F50" s="22" t="s">
        <v>353</v>
      </c>
      <c r="G50" s="22" t="s">
        <v>354</v>
      </c>
      <c r="H50" s="24"/>
      <c r="I50" s="24"/>
      <c r="J50" s="24"/>
      <c r="K50" s="24"/>
      <c r="L50" s="24"/>
      <c r="M50" s="24"/>
      <c r="N50" s="24"/>
      <c r="O50" s="24"/>
      <c r="P50" s="24"/>
      <c r="Q50" s="24"/>
      <c r="R50" s="24"/>
      <c r="S50" s="24"/>
      <c r="T50" s="24"/>
      <c r="U50" s="24"/>
      <c r="V50" s="24"/>
      <c r="W50" s="24"/>
    </row>
    <row r="51" ht="21" customHeight="1" spans="1:23">
      <c r="A51" s="26"/>
      <c r="B51" s="22" t="s">
        <v>347</v>
      </c>
      <c r="C51" s="22" t="s">
        <v>348</v>
      </c>
      <c r="D51" s="22" t="s">
        <v>172</v>
      </c>
      <c r="E51" s="22" t="s">
        <v>173</v>
      </c>
      <c r="F51" s="22" t="s">
        <v>355</v>
      </c>
      <c r="G51" s="22" t="s">
        <v>356</v>
      </c>
      <c r="H51" s="24">
        <v>307382.86</v>
      </c>
      <c r="I51" s="24">
        <v>307382.86</v>
      </c>
      <c r="J51" s="24"/>
      <c r="K51" s="24"/>
      <c r="L51" s="24">
        <v>307382.86</v>
      </c>
      <c r="M51" s="24"/>
      <c r="N51" s="24"/>
      <c r="O51" s="24"/>
      <c r="P51" s="24"/>
      <c r="Q51" s="24"/>
      <c r="R51" s="24"/>
      <c r="S51" s="24"/>
      <c r="T51" s="24"/>
      <c r="U51" s="24"/>
      <c r="V51" s="24"/>
      <c r="W51" s="24"/>
    </row>
    <row r="52" ht="21" customHeight="1" spans="1:23">
      <c r="A52" s="26"/>
      <c r="B52" s="22" t="s">
        <v>347</v>
      </c>
      <c r="C52" s="22" t="s">
        <v>348</v>
      </c>
      <c r="D52" s="22" t="s">
        <v>170</v>
      </c>
      <c r="E52" s="22" t="s">
        <v>171</v>
      </c>
      <c r="F52" s="22" t="s">
        <v>355</v>
      </c>
      <c r="G52" s="22" t="s">
        <v>356</v>
      </c>
      <c r="H52" s="24">
        <v>243516.23</v>
      </c>
      <c r="I52" s="24">
        <v>243516.23</v>
      </c>
      <c r="J52" s="24"/>
      <c r="K52" s="24"/>
      <c r="L52" s="24">
        <v>243516.23</v>
      </c>
      <c r="M52" s="24"/>
      <c r="N52" s="24"/>
      <c r="O52" s="24"/>
      <c r="P52" s="24"/>
      <c r="Q52" s="24"/>
      <c r="R52" s="24"/>
      <c r="S52" s="24"/>
      <c r="T52" s="24"/>
      <c r="U52" s="24"/>
      <c r="V52" s="24"/>
      <c r="W52" s="24"/>
    </row>
    <row r="53" ht="21" customHeight="1" spans="1:23">
      <c r="A53" s="26"/>
      <c r="B53" s="22" t="s">
        <v>347</v>
      </c>
      <c r="C53" s="22" t="s">
        <v>348</v>
      </c>
      <c r="D53" s="22" t="s">
        <v>174</v>
      </c>
      <c r="E53" s="22" t="s">
        <v>175</v>
      </c>
      <c r="F53" s="22" t="s">
        <v>357</v>
      </c>
      <c r="G53" s="22" t="s">
        <v>358</v>
      </c>
      <c r="H53" s="24">
        <v>49920</v>
      </c>
      <c r="I53" s="24">
        <v>49920</v>
      </c>
      <c r="J53" s="24"/>
      <c r="K53" s="24"/>
      <c r="L53" s="24">
        <v>49920</v>
      </c>
      <c r="M53" s="24"/>
      <c r="N53" s="24"/>
      <c r="O53" s="24"/>
      <c r="P53" s="24"/>
      <c r="Q53" s="24"/>
      <c r="R53" s="24"/>
      <c r="S53" s="24"/>
      <c r="T53" s="24"/>
      <c r="U53" s="24"/>
      <c r="V53" s="24"/>
      <c r="W53" s="24"/>
    </row>
    <row r="54" ht="21" customHeight="1" spans="1:23">
      <c r="A54" s="26"/>
      <c r="B54" s="22" t="s">
        <v>347</v>
      </c>
      <c r="C54" s="22" t="s">
        <v>348</v>
      </c>
      <c r="D54" s="22" t="s">
        <v>174</v>
      </c>
      <c r="E54" s="22" t="s">
        <v>175</v>
      </c>
      <c r="F54" s="22" t="s">
        <v>357</v>
      </c>
      <c r="G54" s="22" t="s">
        <v>358</v>
      </c>
      <c r="H54" s="24"/>
      <c r="I54" s="24"/>
      <c r="J54" s="24"/>
      <c r="K54" s="24"/>
      <c r="L54" s="24"/>
      <c r="M54" s="24"/>
      <c r="N54" s="24"/>
      <c r="O54" s="24"/>
      <c r="P54" s="24"/>
      <c r="Q54" s="24"/>
      <c r="R54" s="24"/>
      <c r="S54" s="24"/>
      <c r="T54" s="24"/>
      <c r="U54" s="24"/>
      <c r="V54" s="24"/>
      <c r="W54" s="24"/>
    </row>
    <row r="55" ht="21" customHeight="1" spans="1:23">
      <c r="A55" s="26"/>
      <c r="B55" s="22" t="s">
        <v>347</v>
      </c>
      <c r="C55" s="22" t="s">
        <v>348</v>
      </c>
      <c r="D55" s="22" t="s">
        <v>165</v>
      </c>
      <c r="E55" s="22" t="s">
        <v>164</v>
      </c>
      <c r="F55" s="22" t="s">
        <v>359</v>
      </c>
      <c r="G55" s="22" t="s">
        <v>360</v>
      </c>
      <c r="H55" s="24">
        <v>30305.35</v>
      </c>
      <c r="I55" s="24">
        <v>30305.35</v>
      </c>
      <c r="J55" s="24"/>
      <c r="K55" s="24"/>
      <c r="L55" s="24">
        <v>30305.35</v>
      </c>
      <c r="M55" s="24"/>
      <c r="N55" s="24"/>
      <c r="O55" s="24"/>
      <c r="P55" s="24"/>
      <c r="Q55" s="24"/>
      <c r="R55" s="24"/>
      <c r="S55" s="24"/>
      <c r="T55" s="24"/>
      <c r="U55" s="24"/>
      <c r="V55" s="24"/>
      <c r="W55" s="24"/>
    </row>
    <row r="56" ht="21" customHeight="1" spans="1:23">
      <c r="A56" s="26"/>
      <c r="B56" s="22" t="s">
        <v>347</v>
      </c>
      <c r="C56" s="22" t="s">
        <v>348</v>
      </c>
      <c r="D56" s="22" t="s">
        <v>176</v>
      </c>
      <c r="E56" s="22" t="s">
        <v>177</v>
      </c>
      <c r="F56" s="22" t="s">
        <v>359</v>
      </c>
      <c r="G56" s="22" t="s">
        <v>360</v>
      </c>
      <c r="H56" s="24">
        <v>20064</v>
      </c>
      <c r="I56" s="24">
        <v>20064</v>
      </c>
      <c r="J56" s="24"/>
      <c r="K56" s="24"/>
      <c r="L56" s="24">
        <v>20064</v>
      </c>
      <c r="M56" s="24"/>
      <c r="N56" s="24"/>
      <c r="O56" s="24"/>
      <c r="P56" s="24"/>
      <c r="Q56" s="24"/>
      <c r="R56" s="24"/>
      <c r="S56" s="24"/>
      <c r="T56" s="24"/>
      <c r="U56" s="24"/>
      <c r="V56" s="24"/>
      <c r="W56" s="24"/>
    </row>
    <row r="57" ht="21" customHeight="1" spans="1:23">
      <c r="A57" s="26"/>
      <c r="B57" s="22" t="s">
        <v>347</v>
      </c>
      <c r="C57" s="22" t="s">
        <v>348</v>
      </c>
      <c r="D57" s="22" t="s">
        <v>176</v>
      </c>
      <c r="E57" s="22" t="s">
        <v>177</v>
      </c>
      <c r="F57" s="22" t="s">
        <v>359</v>
      </c>
      <c r="G57" s="22" t="s">
        <v>360</v>
      </c>
      <c r="H57" s="24">
        <v>8448</v>
      </c>
      <c r="I57" s="24">
        <v>8448</v>
      </c>
      <c r="J57" s="24"/>
      <c r="K57" s="24"/>
      <c r="L57" s="24">
        <v>8448</v>
      </c>
      <c r="M57" s="24"/>
      <c r="N57" s="24"/>
      <c r="O57" s="24"/>
      <c r="P57" s="24"/>
      <c r="Q57" s="24"/>
      <c r="R57" s="24"/>
      <c r="S57" s="24"/>
      <c r="T57" s="24"/>
      <c r="U57" s="24"/>
      <c r="V57" s="24"/>
      <c r="W57" s="24"/>
    </row>
    <row r="58" ht="21" customHeight="1" spans="1:23">
      <c r="A58" s="26"/>
      <c r="B58" s="22" t="s">
        <v>347</v>
      </c>
      <c r="C58" s="22" t="s">
        <v>348</v>
      </c>
      <c r="D58" s="22" t="s">
        <v>176</v>
      </c>
      <c r="E58" s="22" t="s">
        <v>177</v>
      </c>
      <c r="F58" s="22" t="s">
        <v>359</v>
      </c>
      <c r="G58" s="22" t="s">
        <v>360</v>
      </c>
      <c r="H58" s="24">
        <v>15518.28</v>
      </c>
      <c r="I58" s="24">
        <v>15518.28</v>
      </c>
      <c r="J58" s="24"/>
      <c r="K58" s="24"/>
      <c r="L58" s="24">
        <v>15518.28</v>
      </c>
      <c r="M58" s="24"/>
      <c r="N58" s="24"/>
      <c r="O58" s="24"/>
      <c r="P58" s="24"/>
      <c r="Q58" s="24"/>
      <c r="R58" s="24"/>
      <c r="S58" s="24"/>
      <c r="T58" s="24"/>
      <c r="U58" s="24"/>
      <c r="V58" s="24"/>
      <c r="W58" s="24"/>
    </row>
    <row r="59" ht="21" customHeight="1" spans="1:23">
      <c r="A59" s="26"/>
      <c r="B59" s="22" t="s">
        <v>361</v>
      </c>
      <c r="C59" s="22" t="s">
        <v>234</v>
      </c>
      <c r="D59" s="22" t="s">
        <v>233</v>
      </c>
      <c r="E59" s="22" t="s">
        <v>234</v>
      </c>
      <c r="F59" s="22" t="s">
        <v>362</v>
      </c>
      <c r="G59" s="22" t="s">
        <v>234</v>
      </c>
      <c r="H59" s="24">
        <v>1007647.44</v>
      </c>
      <c r="I59" s="24">
        <v>1007647.44</v>
      </c>
      <c r="J59" s="24"/>
      <c r="K59" s="24"/>
      <c r="L59" s="24">
        <v>1007647.44</v>
      </c>
      <c r="M59" s="24"/>
      <c r="N59" s="24"/>
      <c r="O59" s="24"/>
      <c r="P59" s="24"/>
      <c r="Q59" s="24"/>
      <c r="R59" s="24"/>
      <c r="S59" s="24"/>
      <c r="T59" s="24"/>
      <c r="U59" s="24"/>
      <c r="V59" s="24"/>
      <c r="W59" s="24"/>
    </row>
    <row r="60" ht="21" customHeight="1" spans="1:23">
      <c r="A60" s="26"/>
      <c r="B60" s="22" t="s">
        <v>363</v>
      </c>
      <c r="C60" s="22" t="s">
        <v>364</v>
      </c>
      <c r="D60" s="22" t="s">
        <v>100</v>
      </c>
      <c r="E60" s="22" t="s">
        <v>101</v>
      </c>
      <c r="F60" s="22" t="s">
        <v>365</v>
      </c>
      <c r="G60" s="22" t="s">
        <v>366</v>
      </c>
      <c r="H60" s="24">
        <v>67200</v>
      </c>
      <c r="I60" s="24">
        <v>67200</v>
      </c>
      <c r="J60" s="24"/>
      <c r="K60" s="24"/>
      <c r="L60" s="24">
        <v>67200</v>
      </c>
      <c r="M60" s="24"/>
      <c r="N60" s="24"/>
      <c r="O60" s="24"/>
      <c r="P60" s="24"/>
      <c r="Q60" s="24"/>
      <c r="R60" s="24"/>
      <c r="S60" s="24"/>
      <c r="T60" s="24"/>
      <c r="U60" s="24"/>
      <c r="V60" s="24"/>
      <c r="W60" s="24"/>
    </row>
    <row r="61" ht="21" customHeight="1" spans="1:23">
      <c r="A61" s="26"/>
      <c r="B61" s="22" t="s">
        <v>367</v>
      </c>
      <c r="C61" s="22" t="s">
        <v>368</v>
      </c>
      <c r="D61" s="22" t="s">
        <v>100</v>
      </c>
      <c r="E61" s="22" t="s">
        <v>101</v>
      </c>
      <c r="F61" s="22" t="s">
        <v>369</v>
      </c>
      <c r="G61" s="22" t="s">
        <v>370</v>
      </c>
      <c r="H61" s="24">
        <v>25000</v>
      </c>
      <c r="I61" s="24">
        <v>25000</v>
      </c>
      <c r="J61" s="24"/>
      <c r="K61" s="24"/>
      <c r="L61" s="24">
        <v>25000</v>
      </c>
      <c r="M61" s="24"/>
      <c r="N61" s="24"/>
      <c r="O61" s="24"/>
      <c r="P61" s="24"/>
      <c r="Q61" s="24"/>
      <c r="R61" s="24"/>
      <c r="S61" s="24"/>
      <c r="T61" s="24"/>
      <c r="U61" s="24"/>
      <c r="V61" s="24"/>
      <c r="W61" s="24"/>
    </row>
    <row r="62" ht="21" customHeight="1" spans="1:23">
      <c r="A62" s="26"/>
      <c r="B62" s="22" t="s">
        <v>367</v>
      </c>
      <c r="C62" s="22" t="s">
        <v>191</v>
      </c>
      <c r="D62" s="22" t="s">
        <v>100</v>
      </c>
      <c r="E62" s="22" t="s">
        <v>101</v>
      </c>
      <c r="F62" s="22" t="s">
        <v>371</v>
      </c>
      <c r="G62" s="22" t="s">
        <v>372</v>
      </c>
      <c r="H62" s="24">
        <v>2000</v>
      </c>
      <c r="I62" s="24">
        <v>2000</v>
      </c>
      <c r="J62" s="24"/>
      <c r="K62" s="24"/>
      <c r="L62" s="24">
        <v>2000</v>
      </c>
      <c r="M62" s="24"/>
      <c r="N62" s="24"/>
      <c r="O62" s="24"/>
      <c r="P62" s="24"/>
      <c r="Q62" s="24"/>
      <c r="R62" s="24"/>
      <c r="S62" s="24"/>
      <c r="T62" s="24"/>
      <c r="U62" s="24"/>
      <c r="V62" s="24"/>
      <c r="W62" s="24"/>
    </row>
    <row r="63" ht="21" customHeight="1" spans="1:23">
      <c r="A63" s="26"/>
      <c r="B63" s="22" t="s">
        <v>367</v>
      </c>
      <c r="C63" s="22" t="s">
        <v>368</v>
      </c>
      <c r="D63" s="22" t="s">
        <v>100</v>
      </c>
      <c r="E63" s="22" t="s">
        <v>101</v>
      </c>
      <c r="F63" s="22" t="s">
        <v>373</v>
      </c>
      <c r="G63" s="22" t="s">
        <v>374</v>
      </c>
      <c r="H63" s="24">
        <v>11140</v>
      </c>
      <c r="I63" s="24">
        <v>11140</v>
      </c>
      <c r="J63" s="24"/>
      <c r="K63" s="24"/>
      <c r="L63" s="24">
        <v>11140</v>
      </c>
      <c r="M63" s="24"/>
      <c r="N63" s="24"/>
      <c r="O63" s="24"/>
      <c r="P63" s="24"/>
      <c r="Q63" s="24"/>
      <c r="R63" s="24"/>
      <c r="S63" s="24"/>
      <c r="T63" s="24"/>
      <c r="U63" s="24"/>
      <c r="V63" s="24"/>
      <c r="W63" s="24"/>
    </row>
    <row r="64" ht="21" customHeight="1" spans="1:23">
      <c r="A64" s="26"/>
      <c r="B64" s="22" t="s">
        <v>367</v>
      </c>
      <c r="C64" s="22" t="s">
        <v>196</v>
      </c>
      <c r="D64" s="22" t="s">
        <v>100</v>
      </c>
      <c r="E64" s="22" t="s">
        <v>101</v>
      </c>
      <c r="F64" s="22" t="s">
        <v>375</v>
      </c>
      <c r="G64" s="22" t="s">
        <v>376</v>
      </c>
      <c r="H64" s="24">
        <v>28680</v>
      </c>
      <c r="I64" s="24">
        <v>28680</v>
      </c>
      <c r="J64" s="24"/>
      <c r="K64" s="24"/>
      <c r="L64" s="24">
        <v>28680</v>
      </c>
      <c r="M64" s="24"/>
      <c r="N64" s="24"/>
      <c r="O64" s="24"/>
      <c r="P64" s="24"/>
      <c r="Q64" s="24"/>
      <c r="R64" s="24"/>
      <c r="S64" s="24"/>
      <c r="T64" s="24"/>
      <c r="U64" s="24"/>
      <c r="V64" s="24"/>
      <c r="W64" s="24"/>
    </row>
    <row r="65" ht="21" customHeight="1" spans="1:23">
      <c r="A65" s="26"/>
      <c r="B65" s="22" t="s">
        <v>367</v>
      </c>
      <c r="C65" s="22" t="s">
        <v>368</v>
      </c>
      <c r="D65" s="22" t="s">
        <v>100</v>
      </c>
      <c r="E65" s="22" t="s">
        <v>101</v>
      </c>
      <c r="F65" s="22" t="s">
        <v>377</v>
      </c>
      <c r="G65" s="22" t="s">
        <v>378</v>
      </c>
      <c r="H65" s="24">
        <v>16320</v>
      </c>
      <c r="I65" s="24">
        <v>16320</v>
      </c>
      <c r="J65" s="24"/>
      <c r="K65" s="24"/>
      <c r="L65" s="24">
        <v>16320</v>
      </c>
      <c r="M65" s="24"/>
      <c r="N65" s="24"/>
      <c r="O65" s="24"/>
      <c r="P65" s="24"/>
      <c r="Q65" s="24"/>
      <c r="R65" s="24"/>
      <c r="S65" s="24"/>
      <c r="T65" s="24"/>
      <c r="U65" s="24"/>
      <c r="V65" s="24"/>
      <c r="W65" s="24"/>
    </row>
    <row r="66" ht="21" customHeight="1" spans="1:23">
      <c r="A66" s="26"/>
      <c r="B66" s="22" t="s">
        <v>367</v>
      </c>
      <c r="C66" s="22" t="s">
        <v>368</v>
      </c>
      <c r="D66" s="22" t="s">
        <v>100</v>
      </c>
      <c r="E66" s="22" t="s">
        <v>101</v>
      </c>
      <c r="F66" s="22" t="s">
        <v>379</v>
      </c>
      <c r="G66" s="22" t="s">
        <v>380</v>
      </c>
      <c r="H66" s="24">
        <v>3000</v>
      </c>
      <c r="I66" s="24">
        <v>3000</v>
      </c>
      <c r="J66" s="24"/>
      <c r="K66" s="24"/>
      <c r="L66" s="24">
        <v>3000</v>
      </c>
      <c r="M66" s="24"/>
      <c r="N66" s="24"/>
      <c r="O66" s="24"/>
      <c r="P66" s="24"/>
      <c r="Q66" s="24"/>
      <c r="R66" s="24"/>
      <c r="S66" s="24"/>
      <c r="T66" s="24"/>
      <c r="U66" s="24"/>
      <c r="V66" s="24"/>
      <c r="W66" s="24"/>
    </row>
    <row r="67" ht="21" customHeight="1" spans="1:23">
      <c r="A67" s="26"/>
      <c r="B67" s="22" t="s">
        <v>381</v>
      </c>
      <c r="C67" s="22" t="s">
        <v>306</v>
      </c>
      <c r="D67" s="22" t="s">
        <v>100</v>
      </c>
      <c r="E67" s="22" t="s">
        <v>101</v>
      </c>
      <c r="F67" s="22" t="s">
        <v>382</v>
      </c>
      <c r="G67" s="22" t="s">
        <v>306</v>
      </c>
      <c r="H67" s="24">
        <v>5000</v>
      </c>
      <c r="I67" s="24">
        <v>5000</v>
      </c>
      <c r="J67" s="24"/>
      <c r="K67" s="24"/>
      <c r="L67" s="24">
        <v>5000</v>
      </c>
      <c r="M67" s="24"/>
      <c r="N67" s="24"/>
      <c r="O67" s="24"/>
      <c r="P67" s="24"/>
      <c r="Q67" s="24"/>
      <c r="R67" s="24"/>
      <c r="S67" s="24"/>
      <c r="T67" s="24"/>
      <c r="U67" s="24"/>
      <c r="V67" s="24"/>
      <c r="W67" s="24"/>
    </row>
    <row r="68" ht="21" customHeight="1" spans="1:23">
      <c r="A68" s="26"/>
      <c r="B68" s="22" t="s">
        <v>367</v>
      </c>
      <c r="C68" s="22" t="s">
        <v>368</v>
      </c>
      <c r="D68" s="22" t="s">
        <v>102</v>
      </c>
      <c r="E68" s="22" t="s">
        <v>103</v>
      </c>
      <c r="F68" s="22" t="s">
        <v>369</v>
      </c>
      <c r="G68" s="22" t="s">
        <v>370</v>
      </c>
      <c r="H68" s="24">
        <v>20000</v>
      </c>
      <c r="I68" s="24">
        <v>20000</v>
      </c>
      <c r="J68" s="24"/>
      <c r="K68" s="24"/>
      <c r="L68" s="24">
        <v>20000</v>
      </c>
      <c r="M68" s="24"/>
      <c r="N68" s="24"/>
      <c r="O68" s="24"/>
      <c r="P68" s="24"/>
      <c r="Q68" s="24"/>
      <c r="R68" s="24"/>
      <c r="S68" s="24"/>
      <c r="T68" s="24"/>
      <c r="U68" s="24"/>
      <c r="V68" s="24"/>
      <c r="W68" s="24"/>
    </row>
    <row r="69" ht="21" customHeight="1" spans="1:23">
      <c r="A69" s="26"/>
      <c r="B69" s="22" t="s">
        <v>367</v>
      </c>
      <c r="C69" s="22" t="s">
        <v>368</v>
      </c>
      <c r="D69" s="22" t="s">
        <v>102</v>
      </c>
      <c r="E69" s="22" t="s">
        <v>103</v>
      </c>
      <c r="F69" s="22" t="s">
        <v>371</v>
      </c>
      <c r="G69" s="22" t="s">
        <v>372</v>
      </c>
      <c r="H69" s="24">
        <v>2000</v>
      </c>
      <c r="I69" s="24">
        <v>2000</v>
      </c>
      <c r="J69" s="24"/>
      <c r="K69" s="24"/>
      <c r="L69" s="24">
        <v>2000</v>
      </c>
      <c r="M69" s="24"/>
      <c r="N69" s="24"/>
      <c r="O69" s="24"/>
      <c r="P69" s="24"/>
      <c r="Q69" s="24"/>
      <c r="R69" s="24"/>
      <c r="S69" s="24"/>
      <c r="T69" s="24"/>
      <c r="U69" s="24"/>
      <c r="V69" s="24"/>
      <c r="W69" s="24"/>
    </row>
    <row r="70" ht="21" customHeight="1" spans="1:23">
      <c r="A70" s="26"/>
      <c r="B70" s="22" t="s">
        <v>367</v>
      </c>
      <c r="C70" s="22" t="s">
        <v>368</v>
      </c>
      <c r="D70" s="22" t="s">
        <v>102</v>
      </c>
      <c r="E70" s="22" t="s">
        <v>103</v>
      </c>
      <c r="F70" s="22" t="s">
        <v>373</v>
      </c>
      <c r="G70" s="22" t="s">
        <v>374</v>
      </c>
      <c r="H70" s="24">
        <v>5000</v>
      </c>
      <c r="I70" s="24">
        <v>5000</v>
      </c>
      <c r="J70" s="24"/>
      <c r="K70" s="24"/>
      <c r="L70" s="24">
        <v>5000</v>
      </c>
      <c r="M70" s="24"/>
      <c r="N70" s="24"/>
      <c r="O70" s="24"/>
      <c r="P70" s="24"/>
      <c r="Q70" s="24"/>
      <c r="R70" s="24"/>
      <c r="S70" s="24"/>
      <c r="T70" s="24"/>
      <c r="U70" s="24"/>
      <c r="V70" s="24"/>
      <c r="W70" s="24"/>
    </row>
    <row r="71" ht="21" customHeight="1" spans="1:23">
      <c r="A71" s="26"/>
      <c r="B71" s="22" t="s">
        <v>367</v>
      </c>
      <c r="C71" s="22" t="s">
        <v>368</v>
      </c>
      <c r="D71" s="22" t="s">
        <v>102</v>
      </c>
      <c r="E71" s="22" t="s">
        <v>103</v>
      </c>
      <c r="F71" s="22" t="s">
        <v>375</v>
      </c>
      <c r="G71" s="22" t="s">
        <v>376</v>
      </c>
      <c r="H71" s="24">
        <v>20000</v>
      </c>
      <c r="I71" s="24">
        <v>20000</v>
      </c>
      <c r="J71" s="24"/>
      <c r="K71" s="24"/>
      <c r="L71" s="24">
        <v>20000</v>
      </c>
      <c r="M71" s="24"/>
      <c r="N71" s="24"/>
      <c r="O71" s="24"/>
      <c r="P71" s="24"/>
      <c r="Q71" s="24"/>
      <c r="R71" s="24"/>
      <c r="S71" s="24"/>
      <c r="T71" s="24"/>
      <c r="U71" s="24"/>
      <c r="V71" s="24"/>
      <c r="W71" s="24"/>
    </row>
    <row r="72" ht="21" customHeight="1" spans="1:23">
      <c r="A72" s="26"/>
      <c r="B72" s="22" t="s">
        <v>367</v>
      </c>
      <c r="C72" s="22" t="s">
        <v>368</v>
      </c>
      <c r="D72" s="22" t="s">
        <v>102</v>
      </c>
      <c r="E72" s="22" t="s">
        <v>103</v>
      </c>
      <c r="F72" s="22" t="s">
        <v>377</v>
      </c>
      <c r="G72" s="22" t="s">
        <v>378</v>
      </c>
      <c r="H72" s="24">
        <v>10000</v>
      </c>
      <c r="I72" s="24">
        <v>10000</v>
      </c>
      <c r="J72" s="24"/>
      <c r="K72" s="24"/>
      <c r="L72" s="24">
        <v>10000</v>
      </c>
      <c r="M72" s="24"/>
      <c r="N72" s="24"/>
      <c r="O72" s="24"/>
      <c r="P72" s="24"/>
      <c r="Q72" s="24"/>
      <c r="R72" s="24"/>
      <c r="S72" s="24"/>
      <c r="T72" s="24"/>
      <c r="U72" s="24"/>
      <c r="V72" s="24"/>
      <c r="W72" s="24"/>
    </row>
    <row r="73" ht="21" customHeight="1" spans="1:23">
      <c r="A73" s="26"/>
      <c r="B73" s="22" t="s">
        <v>367</v>
      </c>
      <c r="C73" s="22" t="s">
        <v>368</v>
      </c>
      <c r="D73" s="22" t="s">
        <v>102</v>
      </c>
      <c r="E73" s="22" t="s">
        <v>103</v>
      </c>
      <c r="F73" s="22" t="s">
        <v>379</v>
      </c>
      <c r="G73" s="22" t="s">
        <v>380</v>
      </c>
      <c r="H73" s="24">
        <v>10000</v>
      </c>
      <c r="I73" s="24">
        <v>10000</v>
      </c>
      <c r="J73" s="24"/>
      <c r="K73" s="24"/>
      <c r="L73" s="24">
        <v>10000</v>
      </c>
      <c r="M73" s="24"/>
      <c r="N73" s="24"/>
      <c r="O73" s="24"/>
      <c r="P73" s="24"/>
      <c r="Q73" s="24"/>
      <c r="R73" s="24"/>
      <c r="S73" s="24"/>
      <c r="T73" s="24"/>
      <c r="U73" s="24"/>
      <c r="V73" s="24"/>
      <c r="W73" s="24"/>
    </row>
    <row r="74" ht="21" customHeight="1" spans="1:23">
      <c r="A74" s="26"/>
      <c r="B74" s="22" t="s">
        <v>381</v>
      </c>
      <c r="C74" s="22" t="s">
        <v>306</v>
      </c>
      <c r="D74" s="22" t="s">
        <v>102</v>
      </c>
      <c r="E74" s="22" t="s">
        <v>103</v>
      </c>
      <c r="F74" s="22" t="s">
        <v>382</v>
      </c>
      <c r="G74" s="22" t="s">
        <v>306</v>
      </c>
      <c r="H74" s="24">
        <v>6780</v>
      </c>
      <c r="I74" s="24">
        <v>6780</v>
      </c>
      <c r="J74" s="24"/>
      <c r="K74" s="24"/>
      <c r="L74" s="24">
        <v>6780</v>
      </c>
      <c r="M74" s="24"/>
      <c r="N74" s="24"/>
      <c r="O74" s="24"/>
      <c r="P74" s="24"/>
      <c r="Q74" s="24"/>
      <c r="R74" s="24"/>
      <c r="S74" s="24"/>
      <c r="T74" s="24"/>
      <c r="U74" s="24"/>
      <c r="V74" s="24"/>
      <c r="W74" s="24"/>
    </row>
    <row r="75" ht="21" customHeight="1" spans="1:23">
      <c r="A75" s="26"/>
      <c r="B75" s="22" t="s">
        <v>367</v>
      </c>
      <c r="C75" s="22" t="s">
        <v>368</v>
      </c>
      <c r="D75" s="22" t="s">
        <v>106</v>
      </c>
      <c r="E75" s="22" t="s">
        <v>101</v>
      </c>
      <c r="F75" s="22" t="s">
        <v>373</v>
      </c>
      <c r="G75" s="22" t="s">
        <v>374</v>
      </c>
      <c r="H75" s="24">
        <v>3860</v>
      </c>
      <c r="I75" s="24">
        <v>3860</v>
      </c>
      <c r="J75" s="24"/>
      <c r="K75" s="24"/>
      <c r="L75" s="24">
        <v>3860</v>
      </c>
      <c r="M75" s="24"/>
      <c r="N75" s="24"/>
      <c r="O75" s="24"/>
      <c r="P75" s="24"/>
      <c r="Q75" s="24"/>
      <c r="R75" s="24"/>
      <c r="S75" s="24"/>
      <c r="T75" s="24"/>
      <c r="U75" s="24"/>
      <c r="V75" s="24"/>
      <c r="W75" s="24"/>
    </row>
    <row r="76" ht="21" customHeight="1" spans="1:23">
      <c r="A76" s="26"/>
      <c r="B76" s="22" t="s">
        <v>381</v>
      </c>
      <c r="C76" s="22" t="s">
        <v>306</v>
      </c>
      <c r="D76" s="22" t="s">
        <v>106</v>
      </c>
      <c r="E76" s="22" t="s">
        <v>101</v>
      </c>
      <c r="F76" s="22" t="s">
        <v>382</v>
      </c>
      <c r="G76" s="22" t="s">
        <v>306</v>
      </c>
      <c r="H76" s="24">
        <v>5000</v>
      </c>
      <c r="I76" s="24">
        <v>5000</v>
      </c>
      <c r="J76" s="24"/>
      <c r="K76" s="24"/>
      <c r="L76" s="24">
        <v>5000</v>
      </c>
      <c r="M76" s="24"/>
      <c r="N76" s="24"/>
      <c r="O76" s="24"/>
      <c r="P76" s="24"/>
      <c r="Q76" s="24"/>
      <c r="R76" s="24"/>
      <c r="S76" s="24"/>
      <c r="T76" s="24"/>
      <c r="U76" s="24"/>
      <c r="V76" s="24"/>
      <c r="W76" s="24"/>
    </row>
    <row r="77" ht="21" customHeight="1" spans="1:23">
      <c r="A77" s="26"/>
      <c r="B77" s="22" t="s">
        <v>367</v>
      </c>
      <c r="C77" s="22" t="s">
        <v>368</v>
      </c>
      <c r="D77" s="22" t="s">
        <v>106</v>
      </c>
      <c r="E77" s="22" t="s">
        <v>101</v>
      </c>
      <c r="F77" s="22" t="s">
        <v>369</v>
      </c>
      <c r="G77" s="22" t="s">
        <v>370</v>
      </c>
      <c r="H77" s="24">
        <v>5000</v>
      </c>
      <c r="I77" s="24">
        <v>5000</v>
      </c>
      <c r="J77" s="24"/>
      <c r="K77" s="24"/>
      <c r="L77" s="24">
        <v>5000</v>
      </c>
      <c r="M77" s="24"/>
      <c r="N77" s="24"/>
      <c r="O77" s="24"/>
      <c r="P77" s="24"/>
      <c r="Q77" s="24"/>
      <c r="R77" s="24"/>
      <c r="S77" s="24"/>
      <c r="T77" s="24"/>
      <c r="U77" s="24"/>
      <c r="V77" s="24"/>
      <c r="W77" s="24"/>
    </row>
    <row r="78" ht="21" customHeight="1" spans="1:23">
      <c r="A78" s="26"/>
      <c r="B78" s="22" t="s">
        <v>367</v>
      </c>
      <c r="C78" s="22" t="s">
        <v>368</v>
      </c>
      <c r="D78" s="22" t="s">
        <v>106</v>
      </c>
      <c r="E78" s="22" t="s">
        <v>101</v>
      </c>
      <c r="F78" s="22" t="s">
        <v>375</v>
      </c>
      <c r="G78" s="22" t="s">
        <v>376</v>
      </c>
      <c r="H78" s="24">
        <v>3500</v>
      </c>
      <c r="I78" s="24">
        <v>3500</v>
      </c>
      <c r="J78" s="24"/>
      <c r="K78" s="24"/>
      <c r="L78" s="24">
        <v>3500</v>
      </c>
      <c r="M78" s="24"/>
      <c r="N78" s="24"/>
      <c r="O78" s="24"/>
      <c r="P78" s="24"/>
      <c r="Q78" s="24"/>
      <c r="R78" s="24"/>
      <c r="S78" s="24"/>
      <c r="T78" s="24"/>
      <c r="U78" s="24"/>
      <c r="V78" s="24"/>
      <c r="W78" s="24"/>
    </row>
    <row r="79" ht="21" customHeight="1" spans="1:23">
      <c r="A79" s="26"/>
      <c r="B79" s="22" t="s">
        <v>367</v>
      </c>
      <c r="C79" s="22" t="s">
        <v>368</v>
      </c>
      <c r="D79" s="22" t="s">
        <v>112</v>
      </c>
      <c r="E79" s="22" t="s">
        <v>101</v>
      </c>
      <c r="F79" s="22" t="s">
        <v>369</v>
      </c>
      <c r="G79" s="22" t="s">
        <v>370</v>
      </c>
      <c r="H79" s="24">
        <v>8000</v>
      </c>
      <c r="I79" s="24">
        <v>8000</v>
      </c>
      <c r="J79" s="24"/>
      <c r="K79" s="24"/>
      <c r="L79" s="24">
        <v>8000</v>
      </c>
      <c r="M79" s="24"/>
      <c r="N79" s="24"/>
      <c r="O79" s="24"/>
      <c r="P79" s="24"/>
      <c r="Q79" s="24"/>
      <c r="R79" s="24"/>
      <c r="S79" s="24"/>
      <c r="T79" s="24"/>
      <c r="U79" s="24"/>
      <c r="V79" s="24"/>
      <c r="W79" s="24"/>
    </row>
    <row r="80" ht="21" customHeight="1" spans="1:23">
      <c r="A80" s="26"/>
      <c r="B80" s="22" t="s">
        <v>367</v>
      </c>
      <c r="C80" s="22" t="s">
        <v>368</v>
      </c>
      <c r="D80" s="22" t="s">
        <v>112</v>
      </c>
      <c r="E80" s="22" t="s">
        <v>101</v>
      </c>
      <c r="F80" s="22" t="s">
        <v>377</v>
      </c>
      <c r="G80" s="22" t="s">
        <v>378</v>
      </c>
      <c r="H80" s="24">
        <v>4000</v>
      </c>
      <c r="I80" s="24">
        <v>4000</v>
      </c>
      <c r="J80" s="24"/>
      <c r="K80" s="24"/>
      <c r="L80" s="24">
        <v>4000</v>
      </c>
      <c r="M80" s="24"/>
      <c r="N80" s="24"/>
      <c r="O80" s="24"/>
      <c r="P80" s="24"/>
      <c r="Q80" s="24"/>
      <c r="R80" s="24"/>
      <c r="S80" s="24"/>
      <c r="T80" s="24"/>
      <c r="U80" s="24"/>
      <c r="V80" s="24"/>
      <c r="W80" s="24"/>
    </row>
    <row r="81" ht="21" customHeight="1" spans="1:23">
      <c r="A81" s="26"/>
      <c r="B81" s="22" t="s">
        <v>367</v>
      </c>
      <c r="C81" s="22" t="s">
        <v>368</v>
      </c>
      <c r="D81" s="22" t="s">
        <v>112</v>
      </c>
      <c r="E81" s="22" t="s">
        <v>101</v>
      </c>
      <c r="F81" s="22" t="s">
        <v>375</v>
      </c>
      <c r="G81" s="22" t="s">
        <v>376</v>
      </c>
      <c r="H81" s="24">
        <v>6450</v>
      </c>
      <c r="I81" s="24">
        <v>6450</v>
      </c>
      <c r="J81" s="24"/>
      <c r="K81" s="24"/>
      <c r="L81" s="24">
        <v>6450</v>
      </c>
      <c r="M81" s="24"/>
      <c r="N81" s="24"/>
      <c r="O81" s="24"/>
      <c r="P81" s="24"/>
      <c r="Q81" s="24"/>
      <c r="R81" s="24"/>
      <c r="S81" s="24"/>
      <c r="T81" s="24"/>
      <c r="U81" s="24"/>
      <c r="V81" s="24"/>
      <c r="W81" s="24"/>
    </row>
    <row r="82" ht="21" customHeight="1" spans="1:23">
      <c r="A82" s="26"/>
      <c r="B82" s="22" t="s">
        <v>367</v>
      </c>
      <c r="C82" s="22" t="s">
        <v>368</v>
      </c>
      <c r="D82" s="22" t="s">
        <v>124</v>
      </c>
      <c r="E82" s="22" t="s">
        <v>101</v>
      </c>
      <c r="F82" s="22" t="s">
        <v>369</v>
      </c>
      <c r="G82" s="22" t="s">
        <v>370</v>
      </c>
      <c r="H82" s="24">
        <v>8000</v>
      </c>
      <c r="I82" s="24">
        <v>8000</v>
      </c>
      <c r="J82" s="24"/>
      <c r="K82" s="24"/>
      <c r="L82" s="24">
        <v>8000</v>
      </c>
      <c r="M82" s="24"/>
      <c r="N82" s="24"/>
      <c r="O82" s="24"/>
      <c r="P82" s="24"/>
      <c r="Q82" s="24"/>
      <c r="R82" s="24"/>
      <c r="S82" s="24"/>
      <c r="T82" s="24"/>
      <c r="U82" s="24"/>
      <c r="V82" s="24"/>
      <c r="W82" s="24"/>
    </row>
    <row r="83" ht="21" customHeight="1" spans="1:23">
      <c r="A83" s="26"/>
      <c r="B83" s="22" t="s">
        <v>367</v>
      </c>
      <c r="C83" s="22" t="s">
        <v>368</v>
      </c>
      <c r="D83" s="22" t="s">
        <v>124</v>
      </c>
      <c r="E83" s="22" t="s">
        <v>101</v>
      </c>
      <c r="F83" s="22" t="s">
        <v>375</v>
      </c>
      <c r="G83" s="22" t="s">
        <v>376</v>
      </c>
      <c r="H83" s="24">
        <v>5000</v>
      </c>
      <c r="I83" s="24">
        <v>5000</v>
      </c>
      <c r="J83" s="24"/>
      <c r="K83" s="24"/>
      <c r="L83" s="24">
        <v>5000</v>
      </c>
      <c r="M83" s="24"/>
      <c r="N83" s="24"/>
      <c r="O83" s="24"/>
      <c r="P83" s="24"/>
      <c r="Q83" s="24"/>
      <c r="R83" s="24"/>
      <c r="S83" s="24"/>
      <c r="T83" s="24"/>
      <c r="U83" s="24"/>
      <c r="V83" s="24"/>
      <c r="W83" s="24"/>
    </row>
    <row r="84" ht="21" customHeight="1" spans="1:23">
      <c r="A84" s="26"/>
      <c r="B84" s="22" t="s">
        <v>367</v>
      </c>
      <c r="C84" s="22" t="s">
        <v>368</v>
      </c>
      <c r="D84" s="22" t="s">
        <v>124</v>
      </c>
      <c r="E84" s="22" t="s">
        <v>101</v>
      </c>
      <c r="F84" s="22" t="s">
        <v>377</v>
      </c>
      <c r="G84" s="22" t="s">
        <v>378</v>
      </c>
      <c r="H84" s="24">
        <v>5000</v>
      </c>
      <c r="I84" s="24">
        <v>5000</v>
      </c>
      <c r="J84" s="24"/>
      <c r="K84" s="24"/>
      <c r="L84" s="24">
        <v>5000</v>
      </c>
      <c r="M84" s="24"/>
      <c r="N84" s="24"/>
      <c r="O84" s="24"/>
      <c r="P84" s="24"/>
      <c r="Q84" s="24"/>
      <c r="R84" s="24"/>
      <c r="S84" s="24"/>
      <c r="T84" s="24"/>
      <c r="U84" s="24"/>
      <c r="V84" s="24"/>
      <c r="W84" s="24"/>
    </row>
    <row r="85" ht="21" customHeight="1" spans="1:23">
      <c r="A85" s="26"/>
      <c r="B85" s="22" t="s">
        <v>367</v>
      </c>
      <c r="C85" s="22" t="s">
        <v>368</v>
      </c>
      <c r="D85" s="22" t="s">
        <v>124</v>
      </c>
      <c r="E85" s="22" t="s">
        <v>101</v>
      </c>
      <c r="F85" s="22" t="s">
        <v>383</v>
      </c>
      <c r="G85" s="22" t="s">
        <v>384</v>
      </c>
      <c r="H85" s="24">
        <v>3700</v>
      </c>
      <c r="I85" s="24">
        <v>3700</v>
      </c>
      <c r="J85" s="24"/>
      <c r="K85" s="24"/>
      <c r="L85" s="24">
        <v>3700</v>
      </c>
      <c r="M85" s="24"/>
      <c r="N85" s="24"/>
      <c r="O85" s="24"/>
      <c r="P85" s="24"/>
      <c r="Q85" s="24"/>
      <c r="R85" s="24"/>
      <c r="S85" s="24"/>
      <c r="T85" s="24"/>
      <c r="U85" s="24"/>
      <c r="V85" s="24"/>
      <c r="W85" s="24"/>
    </row>
    <row r="86" ht="21" customHeight="1" spans="1:23">
      <c r="A86" s="26"/>
      <c r="B86" s="22" t="s">
        <v>367</v>
      </c>
      <c r="C86" s="22" t="s">
        <v>368</v>
      </c>
      <c r="D86" s="22" t="s">
        <v>132</v>
      </c>
      <c r="E86" s="22" t="s">
        <v>101</v>
      </c>
      <c r="F86" s="22" t="s">
        <v>369</v>
      </c>
      <c r="G86" s="22" t="s">
        <v>370</v>
      </c>
      <c r="H86" s="24">
        <v>5000</v>
      </c>
      <c r="I86" s="24">
        <v>5000</v>
      </c>
      <c r="J86" s="24"/>
      <c r="K86" s="24"/>
      <c r="L86" s="24">
        <v>5000</v>
      </c>
      <c r="M86" s="24"/>
      <c r="N86" s="24"/>
      <c r="O86" s="24"/>
      <c r="P86" s="24"/>
      <c r="Q86" s="24"/>
      <c r="R86" s="24"/>
      <c r="S86" s="24"/>
      <c r="T86" s="24"/>
      <c r="U86" s="24"/>
      <c r="V86" s="24"/>
      <c r="W86" s="24"/>
    </row>
    <row r="87" ht="21" customHeight="1" spans="1:23">
      <c r="A87" s="26"/>
      <c r="B87" s="22" t="s">
        <v>367</v>
      </c>
      <c r="C87" s="22" t="s">
        <v>368</v>
      </c>
      <c r="D87" s="22" t="s">
        <v>132</v>
      </c>
      <c r="E87" s="22" t="s">
        <v>101</v>
      </c>
      <c r="F87" s="22" t="s">
        <v>375</v>
      </c>
      <c r="G87" s="22" t="s">
        <v>376</v>
      </c>
      <c r="H87" s="24">
        <v>6500</v>
      </c>
      <c r="I87" s="24">
        <v>6500</v>
      </c>
      <c r="J87" s="24"/>
      <c r="K87" s="24"/>
      <c r="L87" s="24">
        <v>6500</v>
      </c>
      <c r="M87" s="24"/>
      <c r="N87" s="24"/>
      <c r="O87" s="24"/>
      <c r="P87" s="24"/>
      <c r="Q87" s="24"/>
      <c r="R87" s="24"/>
      <c r="S87" s="24"/>
      <c r="T87" s="24"/>
      <c r="U87" s="24"/>
      <c r="V87" s="24"/>
      <c r="W87" s="24"/>
    </row>
    <row r="88" ht="21" customHeight="1" spans="1:23">
      <c r="A88" s="26"/>
      <c r="B88" s="22" t="s">
        <v>367</v>
      </c>
      <c r="C88" s="22" t="s">
        <v>368</v>
      </c>
      <c r="D88" s="22" t="s">
        <v>132</v>
      </c>
      <c r="E88" s="22" t="s">
        <v>101</v>
      </c>
      <c r="F88" s="22" t="s">
        <v>377</v>
      </c>
      <c r="G88" s="22" t="s">
        <v>378</v>
      </c>
      <c r="H88" s="24">
        <v>5860</v>
      </c>
      <c r="I88" s="24">
        <v>5860</v>
      </c>
      <c r="J88" s="24"/>
      <c r="K88" s="24"/>
      <c r="L88" s="24">
        <v>5860</v>
      </c>
      <c r="M88" s="24"/>
      <c r="N88" s="24"/>
      <c r="O88" s="24"/>
      <c r="P88" s="24"/>
      <c r="Q88" s="24"/>
      <c r="R88" s="24"/>
      <c r="S88" s="24"/>
      <c r="T88" s="24"/>
      <c r="U88" s="24"/>
      <c r="V88" s="24"/>
      <c r="W88" s="24"/>
    </row>
    <row r="89" ht="21" customHeight="1" spans="1:23">
      <c r="A89" s="26"/>
      <c r="B89" s="22" t="s">
        <v>367</v>
      </c>
      <c r="C89" s="22" t="s">
        <v>368</v>
      </c>
      <c r="D89" s="22" t="s">
        <v>202</v>
      </c>
      <c r="E89" s="22" t="s">
        <v>103</v>
      </c>
      <c r="F89" s="22" t="s">
        <v>369</v>
      </c>
      <c r="G89" s="22" t="s">
        <v>370</v>
      </c>
      <c r="H89" s="24">
        <v>40000</v>
      </c>
      <c r="I89" s="24">
        <v>40000</v>
      </c>
      <c r="J89" s="24"/>
      <c r="K89" s="24"/>
      <c r="L89" s="24">
        <v>40000</v>
      </c>
      <c r="M89" s="24"/>
      <c r="N89" s="24"/>
      <c r="O89" s="24"/>
      <c r="P89" s="24"/>
      <c r="Q89" s="24"/>
      <c r="R89" s="24"/>
      <c r="S89" s="24"/>
      <c r="T89" s="24"/>
      <c r="U89" s="24"/>
      <c r="V89" s="24"/>
      <c r="W89" s="24"/>
    </row>
    <row r="90" ht="21" customHeight="1" spans="1:23">
      <c r="A90" s="26"/>
      <c r="B90" s="22" t="s">
        <v>367</v>
      </c>
      <c r="C90" s="22" t="s">
        <v>368</v>
      </c>
      <c r="D90" s="22" t="s">
        <v>202</v>
      </c>
      <c r="E90" s="22" t="s">
        <v>103</v>
      </c>
      <c r="F90" s="22" t="s">
        <v>371</v>
      </c>
      <c r="G90" s="22" t="s">
        <v>372</v>
      </c>
      <c r="H90" s="24">
        <v>3000</v>
      </c>
      <c r="I90" s="24">
        <v>3000</v>
      </c>
      <c r="J90" s="24"/>
      <c r="K90" s="24"/>
      <c r="L90" s="24">
        <v>3000</v>
      </c>
      <c r="M90" s="24"/>
      <c r="N90" s="24"/>
      <c r="O90" s="24"/>
      <c r="P90" s="24"/>
      <c r="Q90" s="24"/>
      <c r="R90" s="24"/>
      <c r="S90" s="24"/>
      <c r="T90" s="24"/>
      <c r="U90" s="24"/>
      <c r="V90" s="24"/>
      <c r="W90" s="24"/>
    </row>
    <row r="91" ht="21" customHeight="1" spans="1:23">
      <c r="A91" s="26"/>
      <c r="B91" s="22" t="s">
        <v>367</v>
      </c>
      <c r="C91" s="22" t="s">
        <v>368</v>
      </c>
      <c r="D91" s="22" t="s">
        <v>202</v>
      </c>
      <c r="E91" s="22" t="s">
        <v>103</v>
      </c>
      <c r="F91" s="22" t="s">
        <v>373</v>
      </c>
      <c r="G91" s="22" t="s">
        <v>374</v>
      </c>
      <c r="H91" s="24">
        <v>15000</v>
      </c>
      <c r="I91" s="24">
        <v>15000</v>
      </c>
      <c r="J91" s="24"/>
      <c r="K91" s="24"/>
      <c r="L91" s="24">
        <v>15000</v>
      </c>
      <c r="M91" s="24"/>
      <c r="N91" s="24"/>
      <c r="O91" s="24"/>
      <c r="P91" s="24"/>
      <c r="Q91" s="24"/>
      <c r="R91" s="24"/>
      <c r="S91" s="24"/>
      <c r="T91" s="24"/>
      <c r="U91" s="24"/>
      <c r="V91" s="24"/>
      <c r="W91" s="24"/>
    </row>
    <row r="92" ht="21" customHeight="1" spans="1:23">
      <c r="A92" s="26"/>
      <c r="B92" s="22" t="s">
        <v>367</v>
      </c>
      <c r="C92" s="22" t="s">
        <v>368</v>
      </c>
      <c r="D92" s="22" t="s">
        <v>202</v>
      </c>
      <c r="E92" s="22" t="s">
        <v>103</v>
      </c>
      <c r="F92" s="22" t="s">
        <v>375</v>
      </c>
      <c r="G92" s="22" t="s">
        <v>376</v>
      </c>
      <c r="H92" s="24">
        <v>34560</v>
      </c>
      <c r="I92" s="24">
        <v>34560</v>
      </c>
      <c r="J92" s="24"/>
      <c r="K92" s="24"/>
      <c r="L92" s="24">
        <v>34560</v>
      </c>
      <c r="M92" s="24"/>
      <c r="N92" s="24"/>
      <c r="O92" s="24"/>
      <c r="P92" s="24"/>
      <c r="Q92" s="24"/>
      <c r="R92" s="24"/>
      <c r="S92" s="24"/>
      <c r="T92" s="24"/>
      <c r="U92" s="24"/>
      <c r="V92" s="24"/>
      <c r="W92" s="24"/>
    </row>
    <row r="93" ht="21" customHeight="1" spans="1:23">
      <c r="A93" s="26"/>
      <c r="B93" s="22" t="s">
        <v>367</v>
      </c>
      <c r="C93" s="22" t="s">
        <v>368</v>
      </c>
      <c r="D93" s="22" t="s">
        <v>202</v>
      </c>
      <c r="E93" s="22" t="s">
        <v>103</v>
      </c>
      <c r="F93" s="22" t="s">
        <v>377</v>
      </c>
      <c r="G93" s="22" t="s">
        <v>378</v>
      </c>
      <c r="H93" s="24">
        <v>20000</v>
      </c>
      <c r="I93" s="24">
        <v>20000</v>
      </c>
      <c r="J93" s="24"/>
      <c r="K93" s="24"/>
      <c r="L93" s="24">
        <v>20000</v>
      </c>
      <c r="M93" s="24"/>
      <c r="N93" s="24"/>
      <c r="O93" s="24"/>
      <c r="P93" s="24"/>
      <c r="Q93" s="24"/>
      <c r="R93" s="24"/>
      <c r="S93" s="24"/>
      <c r="T93" s="24"/>
      <c r="U93" s="24"/>
      <c r="V93" s="24"/>
      <c r="W93" s="24"/>
    </row>
    <row r="94" ht="21" customHeight="1" spans="1:23">
      <c r="A94" s="26"/>
      <c r="B94" s="22" t="s">
        <v>367</v>
      </c>
      <c r="C94" s="22" t="s">
        <v>368</v>
      </c>
      <c r="D94" s="22" t="s">
        <v>202</v>
      </c>
      <c r="E94" s="22" t="s">
        <v>103</v>
      </c>
      <c r="F94" s="22" t="s">
        <v>385</v>
      </c>
      <c r="G94" s="22" t="s">
        <v>386</v>
      </c>
      <c r="H94" s="24">
        <v>15000</v>
      </c>
      <c r="I94" s="24">
        <v>15000</v>
      </c>
      <c r="J94" s="24"/>
      <c r="K94" s="24"/>
      <c r="L94" s="24">
        <v>15000</v>
      </c>
      <c r="M94" s="24"/>
      <c r="N94" s="24"/>
      <c r="O94" s="24"/>
      <c r="P94" s="24"/>
      <c r="Q94" s="24"/>
      <c r="R94" s="24"/>
      <c r="S94" s="24"/>
      <c r="T94" s="24"/>
      <c r="U94" s="24"/>
      <c r="V94" s="24"/>
      <c r="W94" s="24"/>
    </row>
    <row r="95" ht="21" customHeight="1" spans="1:23">
      <c r="A95" s="26"/>
      <c r="B95" s="22" t="s">
        <v>381</v>
      </c>
      <c r="C95" s="22" t="s">
        <v>306</v>
      </c>
      <c r="D95" s="22" t="s">
        <v>202</v>
      </c>
      <c r="E95" s="22" t="s">
        <v>103</v>
      </c>
      <c r="F95" s="22" t="s">
        <v>382</v>
      </c>
      <c r="G95" s="22" t="s">
        <v>306</v>
      </c>
      <c r="H95" s="24">
        <v>10000</v>
      </c>
      <c r="I95" s="24">
        <v>10000</v>
      </c>
      <c r="J95" s="24"/>
      <c r="K95" s="24"/>
      <c r="L95" s="24">
        <v>10000</v>
      </c>
      <c r="M95" s="24"/>
      <c r="N95" s="24"/>
      <c r="O95" s="24"/>
      <c r="P95" s="24"/>
      <c r="Q95" s="24"/>
      <c r="R95" s="24"/>
      <c r="S95" s="24"/>
      <c r="T95" s="24"/>
      <c r="U95" s="24"/>
      <c r="V95" s="24"/>
      <c r="W95" s="24"/>
    </row>
    <row r="96" ht="21" customHeight="1" spans="1:23">
      <c r="A96" s="26"/>
      <c r="B96" s="22" t="s">
        <v>367</v>
      </c>
      <c r="C96" s="22" t="s">
        <v>368</v>
      </c>
      <c r="D96" s="22" t="s">
        <v>202</v>
      </c>
      <c r="E96" s="22" t="s">
        <v>103</v>
      </c>
      <c r="F96" s="22" t="s">
        <v>383</v>
      </c>
      <c r="G96" s="22" t="s">
        <v>384</v>
      </c>
      <c r="H96" s="24">
        <v>10000</v>
      </c>
      <c r="I96" s="24">
        <v>10000</v>
      </c>
      <c r="J96" s="24"/>
      <c r="K96" s="24"/>
      <c r="L96" s="24">
        <v>10000</v>
      </c>
      <c r="M96" s="24"/>
      <c r="N96" s="24"/>
      <c r="O96" s="24"/>
      <c r="P96" s="24"/>
      <c r="Q96" s="24"/>
      <c r="R96" s="24"/>
      <c r="S96" s="24"/>
      <c r="T96" s="24"/>
      <c r="U96" s="24"/>
      <c r="V96" s="24"/>
      <c r="W96" s="24"/>
    </row>
    <row r="97" ht="21" customHeight="1" spans="1:23">
      <c r="A97" s="26"/>
      <c r="B97" s="22" t="s">
        <v>387</v>
      </c>
      <c r="C97" s="22" t="s">
        <v>388</v>
      </c>
      <c r="D97" s="22" t="s">
        <v>221</v>
      </c>
      <c r="E97" s="22" t="s">
        <v>222</v>
      </c>
      <c r="F97" s="22" t="s">
        <v>369</v>
      </c>
      <c r="G97" s="22" t="s">
        <v>370</v>
      </c>
      <c r="H97" s="24">
        <v>50000</v>
      </c>
      <c r="I97" s="24">
        <v>50000</v>
      </c>
      <c r="J97" s="24"/>
      <c r="K97" s="24"/>
      <c r="L97" s="24">
        <v>50000</v>
      </c>
      <c r="M97" s="24"/>
      <c r="N97" s="24"/>
      <c r="O97" s="24"/>
      <c r="P97" s="24"/>
      <c r="Q97" s="24"/>
      <c r="R97" s="24"/>
      <c r="S97" s="24"/>
      <c r="T97" s="24"/>
      <c r="U97" s="24"/>
      <c r="V97" s="24"/>
      <c r="W97" s="24"/>
    </row>
    <row r="98" ht="21" customHeight="1" spans="1:23">
      <c r="A98" s="26"/>
      <c r="B98" s="22" t="s">
        <v>387</v>
      </c>
      <c r="C98" s="22" t="s">
        <v>388</v>
      </c>
      <c r="D98" s="22" t="s">
        <v>221</v>
      </c>
      <c r="E98" s="22" t="s">
        <v>222</v>
      </c>
      <c r="F98" s="22" t="s">
        <v>369</v>
      </c>
      <c r="G98" s="22" t="s">
        <v>370</v>
      </c>
      <c r="H98" s="24">
        <v>175000</v>
      </c>
      <c r="I98" s="24">
        <v>175000</v>
      </c>
      <c r="J98" s="24"/>
      <c r="K98" s="24"/>
      <c r="L98" s="24">
        <v>175000</v>
      </c>
      <c r="M98" s="24"/>
      <c r="N98" s="24"/>
      <c r="O98" s="24"/>
      <c r="P98" s="24"/>
      <c r="Q98" s="24"/>
      <c r="R98" s="24"/>
      <c r="S98" s="24"/>
      <c r="T98" s="24"/>
      <c r="U98" s="24"/>
      <c r="V98" s="24"/>
      <c r="W98" s="24"/>
    </row>
    <row r="99" ht="21" customHeight="1" spans="1:23">
      <c r="A99" s="26"/>
      <c r="B99" s="22" t="s">
        <v>389</v>
      </c>
      <c r="C99" s="22" t="s">
        <v>390</v>
      </c>
      <c r="D99" s="22" t="s">
        <v>221</v>
      </c>
      <c r="E99" s="22" t="s">
        <v>222</v>
      </c>
      <c r="F99" s="22" t="s">
        <v>369</v>
      </c>
      <c r="G99" s="22" t="s">
        <v>370</v>
      </c>
      <c r="H99" s="24">
        <v>200000</v>
      </c>
      <c r="I99" s="24">
        <v>200000</v>
      </c>
      <c r="J99" s="24"/>
      <c r="K99" s="24"/>
      <c r="L99" s="24">
        <v>200000</v>
      </c>
      <c r="M99" s="24"/>
      <c r="N99" s="24"/>
      <c r="O99" s="24"/>
      <c r="P99" s="24"/>
      <c r="Q99" s="24"/>
      <c r="R99" s="24"/>
      <c r="S99" s="24"/>
      <c r="T99" s="24"/>
      <c r="U99" s="24"/>
      <c r="V99" s="24"/>
      <c r="W99" s="24"/>
    </row>
    <row r="100" ht="21" customHeight="1" spans="1:23">
      <c r="A100" s="26"/>
      <c r="B100" s="22" t="s">
        <v>389</v>
      </c>
      <c r="C100" s="22" t="s">
        <v>390</v>
      </c>
      <c r="D100" s="22" t="s">
        <v>221</v>
      </c>
      <c r="E100" s="22" t="s">
        <v>222</v>
      </c>
      <c r="F100" s="22" t="s">
        <v>369</v>
      </c>
      <c r="G100" s="22" t="s">
        <v>370</v>
      </c>
      <c r="H100" s="24">
        <v>51000</v>
      </c>
      <c r="I100" s="24">
        <v>51000</v>
      </c>
      <c r="J100" s="24"/>
      <c r="K100" s="24"/>
      <c r="L100" s="24">
        <v>51000</v>
      </c>
      <c r="M100" s="24"/>
      <c r="N100" s="24"/>
      <c r="O100" s="24"/>
      <c r="P100" s="24"/>
      <c r="Q100" s="24"/>
      <c r="R100" s="24"/>
      <c r="S100" s="24"/>
      <c r="T100" s="24"/>
      <c r="U100" s="24"/>
      <c r="V100" s="24"/>
      <c r="W100" s="24"/>
    </row>
    <row r="101" ht="21" customHeight="1" spans="1:23">
      <c r="A101" s="26"/>
      <c r="B101" s="22" t="s">
        <v>389</v>
      </c>
      <c r="C101" s="22" t="s">
        <v>390</v>
      </c>
      <c r="D101" s="22" t="s">
        <v>221</v>
      </c>
      <c r="E101" s="22" t="s">
        <v>222</v>
      </c>
      <c r="F101" s="22" t="s">
        <v>369</v>
      </c>
      <c r="G101" s="22" t="s">
        <v>370</v>
      </c>
      <c r="H101" s="24">
        <v>51000</v>
      </c>
      <c r="I101" s="24">
        <v>51000</v>
      </c>
      <c r="J101" s="24"/>
      <c r="K101" s="24"/>
      <c r="L101" s="24">
        <v>51000</v>
      </c>
      <c r="M101" s="24"/>
      <c r="N101" s="24"/>
      <c r="O101" s="24"/>
      <c r="P101" s="24"/>
      <c r="Q101" s="24"/>
      <c r="R101" s="24"/>
      <c r="S101" s="24"/>
      <c r="T101" s="24"/>
      <c r="U101" s="24"/>
      <c r="V101" s="24"/>
      <c r="W101" s="24"/>
    </row>
    <row r="102" ht="21" customHeight="1" spans="1:23">
      <c r="A102" s="26"/>
      <c r="B102" s="22" t="s">
        <v>391</v>
      </c>
      <c r="C102" s="22" t="s">
        <v>392</v>
      </c>
      <c r="D102" s="22" t="s">
        <v>219</v>
      </c>
      <c r="E102" s="22" t="s">
        <v>220</v>
      </c>
      <c r="F102" s="22" t="s">
        <v>369</v>
      </c>
      <c r="G102" s="22" t="s">
        <v>370</v>
      </c>
      <c r="H102" s="24">
        <v>16000</v>
      </c>
      <c r="I102" s="24">
        <v>16000</v>
      </c>
      <c r="J102" s="24"/>
      <c r="K102" s="24"/>
      <c r="L102" s="24">
        <v>16000</v>
      </c>
      <c r="M102" s="24"/>
      <c r="N102" s="24"/>
      <c r="O102" s="24"/>
      <c r="P102" s="24"/>
      <c r="Q102" s="24"/>
      <c r="R102" s="24"/>
      <c r="S102" s="24"/>
      <c r="T102" s="24"/>
      <c r="U102" s="24"/>
      <c r="V102" s="24"/>
      <c r="W102" s="24"/>
    </row>
    <row r="103" ht="21" customHeight="1" spans="1:23">
      <c r="A103" s="26"/>
      <c r="B103" s="22" t="s">
        <v>391</v>
      </c>
      <c r="C103" s="22" t="s">
        <v>392</v>
      </c>
      <c r="D103" s="22" t="s">
        <v>221</v>
      </c>
      <c r="E103" s="22" t="s">
        <v>222</v>
      </c>
      <c r="F103" s="22" t="s">
        <v>369</v>
      </c>
      <c r="G103" s="22" t="s">
        <v>370</v>
      </c>
      <c r="H103" s="24">
        <v>25500</v>
      </c>
      <c r="I103" s="24">
        <v>25500</v>
      </c>
      <c r="J103" s="24"/>
      <c r="K103" s="24"/>
      <c r="L103" s="24">
        <v>25500</v>
      </c>
      <c r="M103" s="24"/>
      <c r="N103" s="24"/>
      <c r="O103" s="24"/>
      <c r="P103" s="24"/>
      <c r="Q103" s="24"/>
      <c r="R103" s="24"/>
      <c r="S103" s="24"/>
      <c r="T103" s="24"/>
      <c r="U103" s="24"/>
      <c r="V103" s="24"/>
      <c r="W103" s="24"/>
    </row>
    <row r="104" ht="21" customHeight="1" spans="1:23">
      <c r="A104" s="26"/>
      <c r="B104" s="22" t="s">
        <v>391</v>
      </c>
      <c r="C104" s="22" t="s">
        <v>392</v>
      </c>
      <c r="D104" s="22" t="s">
        <v>221</v>
      </c>
      <c r="E104" s="22" t="s">
        <v>222</v>
      </c>
      <c r="F104" s="22" t="s">
        <v>369</v>
      </c>
      <c r="G104" s="22" t="s">
        <v>370</v>
      </c>
      <c r="H104" s="24">
        <v>450000</v>
      </c>
      <c r="I104" s="24">
        <v>450000</v>
      </c>
      <c r="J104" s="24"/>
      <c r="K104" s="24"/>
      <c r="L104" s="24">
        <v>450000</v>
      </c>
      <c r="M104" s="24"/>
      <c r="N104" s="24"/>
      <c r="O104" s="24"/>
      <c r="P104" s="24"/>
      <c r="Q104" s="24"/>
      <c r="R104" s="24"/>
      <c r="S104" s="24"/>
      <c r="T104" s="24"/>
      <c r="U104" s="24"/>
      <c r="V104" s="24"/>
      <c r="W104" s="24"/>
    </row>
    <row r="105" ht="21" customHeight="1" spans="1:23">
      <c r="A105" s="26"/>
      <c r="B105" s="22" t="s">
        <v>393</v>
      </c>
      <c r="C105" s="22" t="s">
        <v>394</v>
      </c>
      <c r="D105" s="22" t="s">
        <v>92</v>
      </c>
      <c r="E105" s="22" t="s">
        <v>93</v>
      </c>
      <c r="F105" s="22" t="s">
        <v>369</v>
      </c>
      <c r="G105" s="22" t="s">
        <v>370</v>
      </c>
      <c r="H105" s="24">
        <v>132000</v>
      </c>
      <c r="I105" s="24">
        <v>132000</v>
      </c>
      <c r="J105" s="24"/>
      <c r="K105" s="24"/>
      <c r="L105" s="24">
        <v>132000</v>
      </c>
      <c r="M105" s="24"/>
      <c r="N105" s="24"/>
      <c r="O105" s="24"/>
      <c r="P105" s="24"/>
      <c r="Q105" s="24"/>
      <c r="R105" s="24"/>
      <c r="S105" s="24"/>
      <c r="T105" s="24"/>
      <c r="U105" s="24"/>
      <c r="V105" s="24"/>
      <c r="W105" s="24"/>
    </row>
    <row r="106" ht="21" customHeight="1" spans="1:23">
      <c r="A106" s="26"/>
      <c r="B106" s="22" t="s">
        <v>393</v>
      </c>
      <c r="C106" s="22" t="s">
        <v>394</v>
      </c>
      <c r="D106" s="22" t="s">
        <v>92</v>
      </c>
      <c r="E106" s="22" t="s">
        <v>93</v>
      </c>
      <c r="F106" s="22" t="s">
        <v>369</v>
      </c>
      <c r="G106" s="22" t="s">
        <v>370</v>
      </c>
      <c r="H106" s="24">
        <v>50000</v>
      </c>
      <c r="I106" s="24">
        <v>50000</v>
      </c>
      <c r="J106" s="24"/>
      <c r="K106" s="24"/>
      <c r="L106" s="24">
        <v>50000</v>
      </c>
      <c r="M106" s="24"/>
      <c r="N106" s="24"/>
      <c r="O106" s="24"/>
      <c r="P106" s="24"/>
      <c r="Q106" s="24"/>
      <c r="R106" s="24"/>
      <c r="S106" s="24"/>
      <c r="T106" s="24"/>
      <c r="U106" s="24"/>
      <c r="V106" s="24"/>
      <c r="W106" s="24"/>
    </row>
    <row r="107" ht="21" customHeight="1" spans="1:23">
      <c r="A107" s="26"/>
      <c r="B107" s="22" t="s">
        <v>393</v>
      </c>
      <c r="C107" s="22" t="s">
        <v>394</v>
      </c>
      <c r="D107" s="22" t="s">
        <v>96</v>
      </c>
      <c r="E107" s="22" t="s">
        <v>97</v>
      </c>
      <c r="F107" s="22" t="s">
        <v>369</v>
      </c>
      <c r="G107" s="22" t="s">
        <v>370</v>
      </c>
      <c r="H107" s="24">
        <v>20000</v>
      </c>
      <c r="I107" s="24">
        <v>20000</v>
      </c>
      <c r="J107" s="24"/>
      <c r="K107" s="24"/>
      <c r="L107" s="24">
        <v>20000</v>
      </c>
      <c r="M107" s="24"/>
      <c r="N107" s="24"/>
      <c r="O107" s="24"/>
      <c r="P107" s="24"/>
      <c r="Q107" s="24"/>
      <c r="R107" s="24"/>
      <c r="S107" s="24"/>
      <c r="T107" s="24"/>
      <c r="U107" s="24"/>
      <c r="V107" s="24"/>
      <c r="W107" s="24"/>
    </row>
    <row r="108" ht="21" customHeight="1" spans="1:23">
      <c r="A108" s="26"/>
      <c r="B108" s="22" t="s">
        <v>395</v>
      </c>
      <c r="C108" s="22" t="s">
        <v>396</v>
      </c>
      <c r="D108" s="22" t="s">
        <v>152</v>
      </c>
      <c r="E108" s="22" t="s">
        <v>153</v>
      </c>
      <c r="F108" s="22" t="s">
        <v>397</v>
      </c>
      <c r="G108" s="22" t="s">
        <v>398</v>
      </c>
      <c r="H108" s="24">
        <v>5600</v>
      </c>
      <c r="I108" s="24">
        <v>5600</v>
      </c>
      <c r="J108" s="24"/>
      <c r="K108" s="24"/>
      <c r="L108" s="24">
        <v>5600</v>
      </c>
      <c r="M108" s="24"/>
      <c r="N108" s="24"/>
      <c r="O108" s="24"/>
      <c r="P108" s="24"/>
      <c r="Q108" s="24"/>
      <c r="R108" s="24"/>
      <c r="S108" s="24"/>
      <c r="T108" s="24"/>
      <c r="U108" s="24"/>
      <c r="V108" s="24"/>
      <c r="W108" s="24"/>
    </row>
    <row r="109" ht="21" customHeight="1" spans="1:23">
      <c r="A109" s="26"/>
      <c r="B109" s="22" t="s">
        <v>395</v>
      </c>
      <c r="C109" s="22" t="s">
        <v>396</v>
      </c>
      <c r="D109" s="22" t="s">
        <v>154</v>
      </c>
      <c r="E109" s="22" t="s">
        <v>155</v>
      </c>
      <c r="F109" s="22" t="s">
        <v>397</v>
      </c>
      <c r="G109" s="22" t="s">
        <v>398</v>
      </c>
      <c r="H109" s="24">
        <v>7200</v>
      </c>
      <c r="I109" s="24">
        <v>7200</v>
      </c>
      <c r="J109" s="24"/>
      <c r="K109" s="24"/>
      <c r="L109" s="24">
        <v>7200</v>
      </c>
      <c r="M109" s="24"/>
      <c r="N109" s="24"/>
      <c r="O109" s="24"/>
      <c r="P109" s="24"/>
      <c r="Q109" s="24"/>
      <c r="R109" s="24"/>
      <c r="S109" s="24"/>
      <c r="T109" s="24"/>
      <c r="U109" s="24"/>
      <c r="V109" s="24"/>
      <c r="W109" s="24"/>
    </row>
    <row r="110" ht="21" customHeight="1" spans="1:23">
      <c r="A110" s="26"/>
      <c r="B110" s="22" t="s">
        <v>399</v>
      </c>
      <c r="C110" s="22" t="s">
        <v>400</v>
      </c>
      <c r="D110" s="22" t="s">
        <v>120</v>
      </c>
      <c r="E110" s="22" t="s">
        <v>121</v>
      </c>
      <c r="F110" s="22" t="s">
        <v>369</v>
      </c>
      <c r="G110" s="22" t="s">
        <v>370</v>
      </c>
      <c r="H110" s="24">
        <v>10000</v>
      </c>
      <c r="I110" s="24">
        <v>10000</v>
      </c>
      <c r="J110" s="24"/>
      <c r="K110" s="24"/>
      <c r="L110" s="24">
        <v>10000</v>
      </c>
      <c r="M110" s="24"/>
      <c r="N110" s="24"/>
      <c r="O110" s="24"/>
      <c r="P110" s="24"/>
      <c r="Q110" s="24"/>
      <c r="R110" s="24"/>
      <c r="S110" s="24"/>
      <c r="T110" s="24"/>
      <c r="U110" s="24"/>
      <c r="V110" s="24"/>
      <c r="W110" s="24"/>
    </row>
    <row r="111" ht="21" customHeight="1" spans="1:23">
      <c r="A111" s="26"/>
      <c r="B111" s="22" t="s">
        <v>401</v>
      </c>
      <c r="C111" s="22" t="s">
        <v>402</v>
      </c>
      <c r="D111" s="22" t="s">
        <v>100</v>
      </c>
      <c r="E111" s="22" t="s">
        <v>101</v>
      </c>
      <c r="F111" s="22" t="s">
        <v>403</v>
      </c>
      <c r="G111" s="22" t="s">
        <v>402</v>
      </c>
      <c r="H111" s="24">
        <v>17585.28</v>
      </c>
      <c r="I111" s="24">
        <v>17585.28</v>
      </c>
      <c r="J111" s="24"/>
      <c r="K111" s="24"/>
      <c r="L111" s="24">
        <v>17585.28</v>
      </c>
      <c r="M111" s="24"/>
      <c r="N111" s="24"/>
      <c r="O111" s="24"/>
      <c r="P111" s="24"/>
      <c r="Q111" s="24"/>
      <c r="R111" s="24"/>
      <c r="S111" s="24"/>
      <c r="T111" s="24"/>
      <c r="U111" s="24"/>
      <c r="V111" s="24"/>
      <c r="W111" s="24"/>
    </row>
    <row r="112" ht="21" customHeight="1" spans="1:23">
      <c r="A112" s="26"/>
      <c r="B112" s="22" t="s">
        <v>401</v>
      </c>
      <c r="C112" s="22" t="s">
        <v>402</v>
      </c>
      <c r="D112" s="22" t="s">
        <v>102</v>
      </c>
      <c r="E112" s="22" t="s">
        <v>103</v>
      </c>
      <c r="F112" s="22" t="s">
        <v>403</v>
      </c>
      <c r="G112" s="22" t="s">
        <v>402</v>
      </c>
      <c r="H112" s="24">
        <v>12246.96</v>
      </c>
      <c r="I112" s="24">
        <v>12246.96</v>
      </c>
      <c r="J112" s="24"/>
      <c r="K112" s="24"/>
      <c r="L112" s="24">
        <v>12246.96</v>
      </c>
      <c r="M112" s="24"/>
      <c r="N112" s="24"/>
      <c r="O112" s="24"/>
      <c r="P112" s="24"/>
      <c r="Q112" s="24"/>
      <c r="R112" s="24"/>
      <c r="S112" s="24"/>
      <c r="T112" s="24"/>
      <c r="U112" s="24"/>
      <c r="V112" s="24"/>
      <c r="W112" s="24"/>
    </row>
    <row r="113" ht="21" customHeight="1" spans="1:23">
      <c r="A113" s="26"/>
      <c r="B113" s="22" t="s">
        <v>401</v>
      </c>
      <c r="C113" s="22" t="s">
        <v>402</v>
      </c>
      <c r="D113" s="22" t="s">
        <v>106</v>
      </c>
      <c r="E113" s="22" t="s">
        <v>101</v>
      </c>
      <c r="F113" s="22" t="s">
        <v>403</v>
      </c>
      <c r="G113" s="22" t="s">
        <v>402</v>
      </c>
      <c r="H113" s="24">
        <v>3270.48</v>
      </c>
      <c r="I113" s="24">
        <v>3270.48</v>
      </c>
      <c r="J113" s="24"/>
      <c r="K113" s="24"/>
      <c r="L113" s="24">
        <v>3270.48</v>
      </c>
      <c r="M113" s="24"/>
      <c r="N113" s="24"/>
      <c r="O113" s="24"/>
      <c r="P113" s="24"/>
      <c r="Q113" s="24"/>
      <c r="R113" s="24"/>
      <c r="S113" s="24"/>
      <c r="T113" s="24"/>
      <c r="U113" s="24"/>
      <c r="V113" s="24"/>
      <c r="W113" s="24"/>
    </row>
    <row r="114" ht="21" customHeight="1" spans="1:23">
      <c r="A114" s="26"/>
      <c r="B114" s="22" t="s">
        <v>401</v>
      </c>
      <c r="C114" s="22" t="s">
        <v>402</v>
      </c>
      <c r="D114" s="22" t="s">
        <v>112</v>
      </c>
      <c r="E114" s="22" t="s">
        <v>101</v>
      </c>
      <c r="F114" s="22" t="s">
        <v>403</v>
      </c>
      <c r="G114" s="22" t="s">
        <v>402</v>
      </c>
      <c r="H114" s="24">
        <v>2174.64</v>
      </c>
      <c r="I114" s="24">
        <v>2174.64</v>
      </c>
      <c r="J114" s="24"/>
      <c r="K114" s="24"/>
      <c r="L114" s="24">
        <v>2174.64</v>
      </c>
      <c r="M114" s="24"/>
      <c r="N114" s="24"/>
      <c r="O114" s="24"/>
      <c r="P114" s="24"/>
      <c r="Q114" s="24"/>
      <c r="R114" s="24"/>
      <c r="S114" s="24"/>
      <c r="T114" s="24"/>
      <c r="U114" s="24"/>
      <c r="V114" s="24"/>
      <c r="W114" s="24"/>
    </row>
    <row r="115" ht="21" customHeight="1" spans="1:23">
      <c r="A115" s="26"/>
      <c r="B115" s="22" t="s">
        <v>401</v>
      </c>
      <c r="C115" s="22" t="s">
        <v>402</v>
      </c>
      <c r="D115" s="22" t="s">
        <v>124</v>
      </c>
      <c r="E115" s="22" t="s">
        <v>101</v>
      </c>
      <c r="F115" s="22" t="s">
        <v>403</v>
      </c>
      <c r="G115" s="22" t="s">
        <v>402</v>
      </c>
      <c r="H115" s="24">
        <v>3559.44</v>
      </c>
      <c r="I115" s="24">
        <v>3559.44</v>
      </c>
      <c r="J115" s="24"/>
      <c r="K115" s="24"/>
      <c r="L115" s="24">
        <v>3559.44</v>
      </c>
      <c r="M115" s="24"/>
      <c r="N115" s="24"/>
      <c r="O115" s="24"/>
      <c r="P115" s="24"/>
      <c r="Q115" s="24"/>
      <c r="R115" s="24"/>
      <c r="S115" s="24"/>
      <c r="T115" s="24"/>
      <c r="U115" s="24"/>
      <c r="V115" s="24"/>
      <c r="W115" s="24"/>
    </row>
    <row r="116" ht="21" customHeight="1" spans="1:23">
      <c r="A116" s="26"/>
      <c r="B116" s="22" t="s">
        <v>401</v>
      </c>
      <c r="C116" s="22" t="s">
        <v>402</v>
      </c>
      <c r="D116" s="22" t="s">
        <v>132</v>
      </c>
      <c r="E116" s="22" t="s">
        <v>101</v>
      </c>
      <c r="F116" s="22" t="s">
        <v>403</v>
      </c>
      <c r="G116" s="22" t="s">
        <v>402</v>
      </c>
      <c r="H116" s="24">
        <v>4065.36</v>
      </c>
      <c r="I116" s="24">
        <v>4065.36</v>
      </c>
      <c r="J116" s="24"/>
      <c r="K116" s="24"/>
      <c r="L116" s="24">
        <v>4065.36</v>
      </c>
      <c r="M116" s="24"/>
      <c r="N116" s="24"/>
      <c r="O116" s="24"/>
      <c r="P116" s="24"/>
      <c r="Q116" s="24"/>
      <c r="R116" s="24"/>
      <c r="S116" s="24"/>
      <c r="T116" s="24"/>
      <c r="U116" s="24"/>
      <c r="V116" s="24"/>
      <c r="W116" s="24"/>
    </row>
    <row r="117" ht="21" customHeight="1" spans="1:23">
      <c r="A117" s="26"/>
      <c r="B117" s="22" t="s">
        <v>401</v>
      </c>
      <c r="C117" s="22" t="s">
        <v>402</v>
      </c>
      <c r="D117" s="22" t="s">
        <v>202</v>
      </c>
      <c r="E117" s="22" t="s">
        <v>103</v>
      </c>
      <c r="F117" s="22" t="s">
        <v>403</v>
      </c>
      <c r="G117" s="22" t="s">
        <v>402</v>
      </c>
      <c r="H117" s="24">
        <v>25019.28</v>
      </c>
      <c r="I117" s="24">
        <v>25019.28</v>
      </c>
      <c r="J117" s="24"/>
      <c r="K117" s="24"/>
      <c r="L117" s="24">
        <v>25019.28</v>
      </c>
      <c r="M117" s="24"/>
      <c r="N117" s="24"/>
      <c r="O117" s="24"/>
      <c r="P117" s="24"/>
      <c r="Q117" s="24"/>
      <c r="R117" s="24"/>
      <c r="S117" s="24"/>
      <c r="T117" s="24"/>
      <c r="U117" s="24"/>
      <c r="V117" s="24"/>
      <c r="W117" s="24"/>
    </row>
    <row r="118" ht="21" customHeight="1" spans="1:23">
      <c r="A118" s="26"/>
      <c r="B118" s="22" t="s">
        <v>404</v>
      </c>
      <c r="C118" s="22" t="s">
        <v>405</v>
      </c>
      <c r="D118" s="22" t="s">
        <v>100</v>
      </c>
      <c r="E118" s="22" t="s">
        <v>101</v>
      </c>
      <c r="F118" s="22" t="s">
        <v>406</v>
      </c>
      <c r="G118" s="22" t="s">
        <v>405</v>
      </c>
      <c r="H118" s="24">
        <v>34000</v>
      </c>
      <c r="I118" s="24">
        <v>34000</v>
      </c>
      <c r="J118" s="24"/>
      <c r="K118" s="24"/>
      <c r="L118" s="24">
        <v>34000</v>
      </c>
      <c r="M118" s="24"/>
      <c r="N118" s="24"/>
      <c r="O118" s="24"/>
      <c r="P118" s="24"/>
      <c r="Q118" s="24"/>
      <c r="R118" s="24"/>
      <c r="S118" s="24"/>
      <c r="T118" s="24"/>
      <c r="U118" s="24"/>
      <c r="V118" s="24"/>
      <c r="W118" s="24"/>
    </row>
    <row r="119" ht="21" customHeight="1" spans="1:23">
      <c r="A119" s="26"/>
      <c r="B119" s="22" t="s">
        <v>404</v>
      </c>
      <c r="C119" s="22" t="s">
        <v>405</v>
      </c>
      <c r="D119" s="22" t="s">
        <v>205</v>
      </c>
      <c r="E119" s="22" t="s">
        <v>206</v>
      </c>
      <c r="F119" s="22" t="s">
        <v>406</v>
      </c>
      <c r="G119" s="22" t="s">
        <v>405</v>
      </c>
      <c r="H119" s="24">
        <v>17000</v>
      </c>
      <c r="I119" s="24">
        <v>17000</v>
      </c>
      <c r="J119" s="24"/>
      <c r="K119" s="24"/>
      <c r="L119" s="24">
        <v>17000</v>
      </c>
      <c r="M119" s="24"/>
      <c r="N119" s="24"/>
      <c r="O119" s="24"/>
      <c r="P119" s="24"/>
      <c r="Q119" s="24"/>
      <c r="R119" s="24"/>
      <c r="S119" s="24"/>
      <c r="T119" s="24"/>
      <c r="U119" s="24"/>
      <c r="V119" s="24"/>
      <c r="W119" s="24"/>
    </row>
    <row r="120" ht="21" customHeight="1" spans="1:23">
      <c r="A120" s="26"/>
      <c r="B120" s="22" t="s">
        <v>404</v>
      </c>
      <c r="C120" s="22" t="s">
        <v>405</v>
      </c>
      <c r="D120" s="22" t="s">
        <v>209</v>
      </c>
      <c r="E120" s="22" t="s">
        <v>210</v>
      </c>
      <c r="F120" s="22" t="s">
        <v>406</v>
      </c>
      <c r="G120" s="22" t="s">
        <v>405</v>
      </c>
      <c r="H120" s="24">
        <v>17000</v>
      </c>
      <c r="I120" s="24">
        <v>17000</v>
      </c>
      <c r="J120" s="24"/>
      <c r="K120" s="24"/>
      <c r="L120" s="24">
        <v>17000</v>
      </c>
      <c r="M120" s="24"/>
      <c r="N120" s="24"/>
      <c r="O120" s="24"/>
      <c r="P120" s="24"/>
      <c r="Q120" s="24"/>
      <c r="R120" s="24"/>
      <c r="S120" s="24"/>
      <c r="T120" s="24"/>
      <c r="U120" s="24"/>
      <c r="V120" s="24"/>
      <c r="W120" s="24"/>
    </row>
    <row r="121" ht="21" customHeight="1" spans="1:23">
      <c r="A121" s="26"/>
      <c r="B121" s="22" t="s">
        <v>407</v>
      </c>
      <c r="C121" s="22" t="s">
        <v>408</v>
      </c>
      <c r="D121" s="22" t="s">
        <v>100</v>
      </c>
      <c r="E121" s="22" t="s">
        <v>101</v>
      </c>
      <c r="F121" s="22" t="s">
        <v>409</v>
      </c>
      <c r="G121" s="22" t="s">
        <v>410</v>
      </c>
      <c r="H121" s="24">
        <v>189000</v>
      </c>
      <c r="I121" s="24">
        <v>189000</v>
      </c>
      <c r="J121" s="24"/>
      <c r="K121" s="24"/>
      <c r="L121" s="24">
        <v>189000</v>
      </c>
      <c r="M121" s="24"/>
      <c r="N121" s="24"/>
      <c r="O121" s="24"/>
      <c r="P121" s="24"/>
      <c r="Q121" s="24"/>
      <c r="R121" s="24"/>
      <c r="S121" s="24"/>
      <c r="T121" s="24"/>
      <c r="U121" s="24"/>
      <c r="V121" s="24"/>
      <c r="W121" s="24"/>
    </row>
    <row r="122" ht="21" customHeight="1" spans="1:23">
      <c r="A122" s="26"/>
      <c r="B122" s="22" t="s">
        <v>407</v>
      </c>
      <c r="C122" s="22" t="s">
        <v>408</v>
      </c>
      <c r="D122" s="22" t="s">
        <v>106</v>
      </c>
      <c r="E122" s="22" t="s">
        <v>101</v>
      </c>
      <c r="F122" s="22" t="s">
        <v>409</v>
      </c>
      <c r="G122" s="22" t="s">
        <v>410</v>
      </c>
      <c r="H122" s="24">
        <v>36000</v>
      </c>
      <c r="I122" s="24">
        <v>36000</v>
      </c>
      <c r="J122" s="24"/>
      <c r="K122" s="24"/>
      <c r="L122" s="24">
        <v>36000</v>
      </c>
      <c r="M122" s="24"/>
      <c r="N122" s="24"/>
      <c r="O122" s="24"/>
      <c r="P122" s="24"/>
      <c r="Q122" s="24"/>
      <c r="R122" s="24"/>
      <c r="S122" s="24"/>
      <c r="T122" s="24"/>
      <c r="U122" s="24"/>
      <c r="V122" s="24"/>
      <c r="W122" s="24"/>
    </row>
    <row r="123" ht="21" customHeight="1" spans="1:23">
      <c r="A123" s="26"/>
      <c r="B123" s="22" t="s">
        <v>407</v>
      </c>
      <c r="C123" s="22" t="s">
        <v>408</v>
      </c>
      <c r="D123" s="22" t="s">
        <v>112</v>
      </c>
      <c r="E123" s="22" t="s">
        <v>101</v>
      </c>
      <c r="F123" s="22" t="s">
        <v>409</v>
      </c>
      <c r="G123" s="22" t="s">
        <v>410</v>
      </c>
      <c r="H123" s="24">
        <v>27000</v>
      </c>
      <c r="I123" s="24">
        <v>27000</v>
      </c>
      <c r="J123" s="24"/>
      <c r="K123" s="24"/>
      <c r="L123" s="24">
        <v>27000</v>
      </c>
      <c r="M123" s="24"/>
      <c r="N123" s="24"/>
      <c r="O123" s="24"/>
      <c r="P123" s="24"/>
      <c r="Q123" s="24"/>
      <c r="R123" s="24"/>
      <c r="S123" s="24"/>
      <c r="T123" s="24"/>
      <c r="U123" s="24"/>
      <c r="V123" s="24"/>
      <c r="W123" s="24"/>
    </row>
    <row r="124" ht="21" customHeight="1" spans="1:23">
      <c r="A124" s="26"/>
      <c r="B124" s="22" t="s">
        <v>407</v>
      </c>
      <c r="C124" s="22" t="s">
        <v>408</v>
      </c>
      <c r="D124" s="22" t="s">
        <v>124</v>
      </c>
      <c r="E124" s="22" t="s">
        <v>101</v>
      </c>
      <c r="F124" s="22" t="s">
        <v>409</v>
      </c>
      <c r="G124" s="22" t="s">
        <v>410</v>
      </c>
      <c r="H124" s="24">
        <v>45000</v>
      </c>
      <c r="I124" s="24">
        <v>45000</v>
      </c>
      <c r="J124" s="24"/>
      <c r="K124" s="24"/>
      <c r="L124" s="24">
        <v>45000</v>
      </c>
      <c r="M124" s="24"/>
      <c r="N124" s="24"/>
      <c r="O124" s="24"/>
      <c r="P124" s="24"/>
      <c r="Q124" s="24"/>
      <c r="R124" s="24"/>
      <c r="S124" s="24"/>
      <c r="T124" s="24"/>
      <c r="U124" s="24"/>
      <c r="V124" s="24"/>
      <c r="W124" s="24"/>
    </row>
    <row r="125" ht="21" customHeight="1" spans="1:23">
      <c r="A125" s="26"/>
      <c r="B125" s="22" t="s">
        <v>407</v>
      </c>
      <c r="C125" s="22" t="s">
        <v>408</v>
      </c>
      <c r="D125" s="22" t="s">
        <v>132</v>
      </c>
      <c r="E125" s="22" t="s">
        <v>101</v>
      </c>
      <c r="F125" s="22" t="s">
        <v>409</v>
      </c>
      <c r="G125" s="22" t="s">
        <v>410</v>
      </c>
      <c r="H125" s="24">
        <v>36000</v>
      </c>
      <c r="I125" s="24">
        <v>36000</v>
      </c>
      <c r="J125" s="24"/>
      <c r="K125" s="24"/>
      <c r="L125" s="24">
        <v>36000</v>
      </c>
      <c r="M125" s="24"/>
      <c r="N125" s="24"/>
      <c r="O125" s="24"/>
      <c r="P125" s="24"/>
      <c r="Q125" s="24"/>
      <c r="R125" s="24"/>
      <c r="S125" s="24"/>
      <c r="T125" s="24"/>
      <c r="U125" s="24"/>
      <c r="V125" s="24"/>
      <c r="W125" s="24"/>
    </row>
    <row r="126" ht="21" customHeight="1" spans="1:23">
      <c r="A126" s="26"/>
      <c r="B126" s="22" t="s">
        <v>411</v>
      </c>
      <c r="C126" s="22" t="s">
        <v>412</v>
      </c>
      <c r="D126" s="22" t="s">
        <v>152</v>
      </c>
      <c r="E126" s="22" t="s">
        <v>153</v>
      </c>
      <c r="F126" s="22" t="s">
        <v>413</v>
      </c>
      <c r="G126" s="22" t="s">
        <v>414</v>
      </c>
      <c r="H126" s="24">
        <v>730752</v>
      </c>
      <c r="I126" s="24">
        <v>730752</v>
      </c>
      <c r="J126" s="24"/>
      <c r="K126" s="24"/>
      <c r="L126" s="24">
        <v>730752</v>
      </c>
      <c r="M126" s="24"/>
      <c r="N126" s="24"/>
      <c r="O126" s="24"/>
      <c r="P126" s="24"/>
      <c r="Q126" s="24"/>
      <c r="R126" s="24"/>
      <c r="S126" s="24"/>
      <c r="T126" s="24"/>
      <c r="U126" s="24"/>
      <c r="V126" s="24"/>
      <c r="W126" s="24"/>
    </row>
    <row r="127" ht="21" customHeight="1" spans="1:23">
      <c r="A127" s="26"/>
      <c r="B127" s="22" t="s">
        <v>415</v>
      </c>
      <c r="C127" s="22" t="s">
        <v>416</v>
      </c>
      <c r="D127" s="22" t="s">
        <v>221</v>
      </c>
      <c r="E127" s="22" t="s">
        <v>222</v>
      </c>
      <c r="F127" s="22" t="s">
        <v>417</v>
      </c>
      <c r="G127" s="22" t="s">
        <v>418</v>
      </c>
      <c r="H127" s="24">
        <v>252000</v>
      </c>
      <c r="I127" s="24">
        <v>252000</v>
      </c>
      <c r="J127" s="24"/>
      <c r="K127" s="24"/>
      <c r="L127" s="24">
        <v>252000</v>
      </c>
      <c r="M127" s="24"/>
      <c r="N127" s="24"/>
      <c r="O127" s="24"/>
      <c r="P127" s="24"/>
      <c r="Q127" s="24"/>
      <c r="R127" s="24"/>
      <c r="S127" s="24"/>
      <c r="T127" s="24"/>
      <c r="U127" s="24"/>
      <c r="V127" s="24"/>
      <c r="W127" s="24"/>
    </row>
    <row r="128" ht="21" customHeight="1" spans="1:23">
      <c r="A128" s="26"/>
      <c r="B128" s="22" t="s">
        <v>415</v>
      </c>
      <c r="C128" s="22" t="s">
        <v>416</v>
      </c>
      <c r="D128" s="22" t="s">
        <v>221</v>
      </c>
      <c r="E128" s="22" t="s">
        <v>222</v>
      </c>
      <c r="F128" s="22" t="s">
        <v>417</v>
      </c>
      <c r="G128" s="22" t="s">
        <v>418</v>
      </c>
      <c r="H128" s="24">
        <v>388800</v>
      </c>
      <c r="I128" s="24">
        <v>388800</v>
      </c>
      <c r="J128" s="24"/>
      <c r="K128" s="24"/>
      <c r="L128" s="24">
        <v>388800</v>
      </c>
      <c r="M128" s="24"/>
      <c r="N128" s="24"/>
      <c r="O128" s="24"/>
      <c r="P128" s="24"/>
      <c r="Q128" s="24"/>
      <c r="R128" s="24"/>
      <c r="S128" s="24"/>
      <c r="T128" s="24"/>
      <c r="U128" s="24"/>
      <c r="V128" s="24"/>
      <c r="W128" s="24"/>
    </row>
    <row r="129" ht="21" customHeight="1" spans="1:23">
      <c r="A129" s="26"/>
      <c r="B129" s="22" t="s">
        <v>415</v>
      </c>
      <c r="C129" s="22" t="s">
        <v>416</v>
      </c>
      <c r="D129" s="22" t="s">
        <v>221</v>
      </c>
      <c r="E129" s="22" t="s">
        <v>222</v>
      </c>
      <c r="F129" s="22" t="s">
        <v>417</v>
      </c>
      <c r="G129" s="22" t="s">
        <v>418</v>
      </c>
      <c r="H129" s="24">
        <v>1146000</v>
      </c>
      <c r="I129" s="24">
        <v>1146000</v>
      </c>
      <c r="J129" s="24"/>
      <c r="K129" s="24"/>
      <c r="L129" s="24">
        <v>1146000</v>
      </c>
      <c r="M129" s="24"/>
      <c r="N129" s="24"/>
      <c r="O129" s="24"/>
      <c r="P129" s="24"/>
      <c r="Q129" s="24"/>
      <c r="R129" s="24"/>
      <c r="S129" s="24"/>
      <c r="T129" s="24"/>
      <c r="U129" s="24"/>
      <c r="V129" s="24"/>
      <c r="W129" s="24"/>
    </row>
    <row r="130" ht="21" customHeight="1" spans="1:23">
      <c r="A130" s="26"/>
      <c r="B130" s="22" t="s">
        <v>419</v>
      </c>
      <c r="C130" s="22" t="s">
        <v>420</v>
      </c>
      <c r="D130" s="22" t="s">
        <v>161</v>
      </c>
      <c r="E130" s="22" t="s">
        <v>162</v>
      </c>
      <c r="F130" s="22" t="s">
        <v>417</v>
      </c>
      <c r="G130" s="22" t="s">
        <v>418</v>
      </c>
      <c r="H130" s="24">
        <v>12960</v>
      </c>
      <c r="I130" s="24">
        <v>12960</v>
      </c>
      <c r="J130" s="24"/>
      <c r="K130" s="24"/>
      <c r="L130" s="24">
        <v>12960</v>
      </c>
      <c r="M130" s="24"/>
      <c r="N130" s="24"/>
      <c r="O130" s="24"/>
      <c r="P130" s="24"/>
      <c r="Q130" s="24"/>
      <c r="R130" s="24"/>
      <c r="S130" s="24"/>
      <c r="T130" s="24"/>
      <c r="U130" s="24"/>
      <c r="V130" s="24"/>
      <c r="W130" s="24"/>
    </row>
    <row r="131" ht="21" customHeight="1" spans="1:23">
      <c r="A131" s="26"/>
      <c r="B131" s="22" t="s">
        <v>421</v>
      </c>
      <c r="C131" s="22" t="s">
        <v>422</v>
      </c>
      <c r="D131" s="22" t="s">
        <v>221</v>
      </c>
      <c r="E131" s="22" t="s">
        <v>222</v>
      </c>
      <c r="F131" s="22" t="s">
        <v>417</v>
      </c>
      <c r="G131" s="22" t="s">
        <v>418</v>
      </c>
      <c r="H131" s="24">
        <v>16800</v>
      </c>
      <c r="I131" s="24">
        <v>16800</v>
      </c>
      <c r="J131" s="24"/>
      <c r="K131" s="24"/>
      <c r="L131" s="24">
        <v>16800</v>
      </c>
      <c r="M131" s="24"/>
      <c r="N131" s="24"/>
      <c r="O131" s="24"/>
      <c r="P131" s="24"/>
      <c r="Q131" s="24"/>
      <c r="R131" s="24"/>
      <c r="S131" s="24"/>
      <c r="T131" s="24"/>
      <c r="U131" s="24"/>
      <c r="V131" s="24"/>
      <c r="W131" s="24"/>
    </row>
    <row r="132" ht="21" customHeight="1" spans="1:23">
      <c r="A132" s="26"/>
      <c r="B132" s="22" t="s">
        <v>421</v>
      </c>
      <c r="C132" s="22" t="s">
        <v>422</v>
      </c>
      <c r="D132" s="22" t="s">
        <v>221</v>
      </c>
      <c r="E132" s="22" t="s">
        <v>222</v>
      </c>
      <c r="F132" s="22" t="s">
        <v>417</v>
      </c>
      <c r="G132" s="22" t="s">
        <v>418</v>
      </c>
      <c r="H132" s="24">
        <v>135432</v>
      </c>
      <c r="I132" s="24">
        <v>135432</v>
      </c>
      <c r="J132" s="24"/>
      <c r="K132" s="24"/>
      <c r="L132" s="24">
        <v>135432</v>
      </c>
      <c r="M132" s="24"/>
      <c r="N132" s="24"/>
      <c r="O132" s="24"/>
      <c r="P132" s="24"/>
      <c r="Q132" s="24"/>
      <c r="R132" s="24"/>
      <c r="S132" s="24"/>
      <c r="T132" s="24"/>
      <c r="U132" s="24"/>
      <c r="V132" s="24"/>
      <c r="W132" s="24"/>
    </row>
    <row r="133" ht="21" customHeight="1" spans="1:23">
      <c r="A133" s="26"/>
      <c r="B133" s="22" t="s">
        <v>421</v>
      </c>
      <c r="C133" s="22" t="s">
        <v>422</v>
      </c>
      <c r="D133" s="22" t="s">
        <v>221</v>
      </c>
      <c r="E133" s="22" t="s">
        <v>222</v>
      </c>
      <c r="F133" s="22" t="s">
        <v>417</v>
      </c>
      <c r="G133" s="22" t="s">
        <v>418</v>
      </c>
      <c r="H133" s="24">
        <v>328104</v>
      </c>
      <c r="I133" s="24">
        <v>328104</v>
      </c>
      <c r="J133" s="24"/>
      <c r="K133" s="24"/>
      <c r="L133" s="24">
        <v>328104</v>
      </c>
      <c r="M133" s="24"/>
      <c r="N133" s="24"/>
      <c r="O133" s="24"/>
      <c r="P133" s="24"/>
      <c r="Q133" s="24"/>
      <c r="R133" s="24"/>
      <c r="S133" s="24"/>
      <c r="T133" s="24"/>
      <c r="U133" s="24"/>
      <c r="V133" s="24"/>
      <c r="W133" s="24"/>
    </row>
    <row r="134" ht="21" customHeight="1" spans="1:23">
      <c r="A134" s="26"/>
      <c r="B134" s="22" t="s">
        <v>421</v>
      </c>
      <c r="C134" s="22" t="s">
        <v>422</v>
      </c>
      <c r="D134" s="22" t="s">
        <v>221</v>
      </c>
      <c r="E134" s="22" t="s">
        <v>222</v>
      </c>
      <c r="F134" s="22" t="s">
        <v>417</v>
      </c>
      <c r="G134" s="22" t="s">
        <v>418</v>
      </c>
      <c r="H134" s="24">
        <v>106248</v>
      </c>
      <c r="I134" s="24">
        <v>106248</v>
      </c>
      <c r="J134" s="24"/>
      <c r="K134" s="24"/>
      <c r="L134" s="24">
        <v>106248</v>
      </c>
      <c r="M134" s="24"/>
      <c r="N134" s="24"/>
      <c r="O134" s="24"/>
      <c r="P134" s="24"/>
      <c r="Q134" s="24"/>
      <c r="R134" s="24"/>
      <c r="S134" s="24"/>
      <c r="T134" s="24"/>
      <c r="U134" s="24"/>
      <c r="V134" s="24"/>
      <c r="W134" s="24"/>
    </row>
    <row r="135" ht="21" customHeight="1" spans="1:23">
      <c r="A135" s="26"/>
      <c r="B135" s="22" t="s">
        <v>421</v>
      </c>
      <c r="C135" s="22" t="s">
        <v>422</v>
      </c>
      <c r="D135" s="22" t="s">
        <v>221</v>
      </c>
      <c r="E135" s="22" t="s">
        <v>222</v>
      </c>
      <c r="F135" s="22" t="s">
        <v>417</v>
      </c>
      <c r="G135" s="22" t="s">
        <v>418</v>
      </c>
      <c r="H135" s="24">
        <v>52200</v>
      </c>
      <c r="I135" s="24">
        <v>52200</v>
      </c>
      <c r="J135" s="24"/>
      <c r="K135" s="24"/>
      <c r="L135" s="24">
        <v>52200</v>
      </c>
      <c r="M135" s="24"/>
      <c r="N135" s="24"/>
      <c r="O135" s="24"/>
      <c r="P135" s="24"/>
      <c r="Q135" s="24"/>
      <c r="R135" s="24"/>
      <c r="S135" s="24"/>
      <c r="T135" s="24"/>
      <c r="U135" s="24"/>
      <c r="V135" s="24"/>
      <c r="W135" s="24"/>
    </row>
    <row r="136" ht="21" customHeight="1" spans="1:23">
      <c r="A136" s="26"/>
      <c r="B136" s="22" t="s">
        <v>421</v>
      </c>
      <c r="C136" s="22" t="s">
        <v>422</v>
      </c>
      <c r="D136" s="22" t="s">
        <v>221</v>
      </c>
      <c r="E136" s="22" t="s">
        <v>222</v>
      </c>
      <c r="F136" s="22" t="s">
        <v>417</v>
      </c>
      <c r="G136" s="22" t="s">
        <v>418</v>
      </c>
      <c r="H136" s="24">
        <v>711000</v>
      </c>
      <c r="I136" s="24">
        <v>711000</v>
      </c>
      <c r="J136" s="24"/>
      <c r="K136" s="24"/>
      <c r="L136" s="24">
        <v>711000</v>
      </c>
      <c r="M136" s="24"/>
      <c r="N136" s="24"/>
      <c r="O136" s="24"/>
      <c r="P136" s="24"/>
      <c r="Q136" s="24"/>
      <c r="R136" s="24"/>
      <c r="S136" s="24"/>
      <c r="T136" s="24"/>
      <c r="U136" s="24"/>
      <c r="V136" s="24"/>
      <c r="W136" s="24"/>
    </row>
    <row r="137" ht="21" customHeight="1" spans="1:23">
      <c r="A137" s="26"/>
      <c r="B137" s="22" t="s">
        <v>421</v>
      </c>
      <c r="C137" s="22" t="s">
        <v>422</v>
      </c>
      <c r="D137" s="22" t="s">
        <v>221</v>
      </c>
      <c r="E137" s="22" t="s">
        <v>222</v>
      </c>
      <c r="F137" s="22" t="s">
        <v>417</v>
      </c>
      <c r="G137" s="22" t="s">
        <v>418</v>
      </c>
      <c r="H137" s="24">
        <v>1108800</v>
      </c>
      <c r="I137" s="24">
        <v>1108800</v>
      </c>
      <c r="J137" s="24"/>
      <c r="K137" s="24"/>
      <c r="L137" s="24">
        <v>1108800</v>
      </c>
      <c r="M137" s="24"/>
      <c r="N137" s="24"/>
      <c r="O137" s="24"/>
      <c r="P137" s="24"/>
      <c r="Q137" s="24"/>
      <c r="R137" s="24"/>
      <c r="S137" s="24"/>
      <c r="T137" s="24"/>
      <c r="U137" s="24"/>
      <c r="V137" s="24"/>
      <c r="W137" s="24"/>
    </row>
    <row r="138" ht="21" customHeight="1" spans="1:23">
      <c r="A138" s="26"/>
      <c r="B138" s="22" t="s">
        <v>421</v>
      </c>
      <c r="C138" s="22" t="s">
        <v>422</v>
      </c>
      <c r="D138" s="22" t="s">
        <v>221</v>
      </c>
      <c r="E138" s="22" t="s">
        <v>222</v>
      </c>
      <c r="F138" s="22" t="s">
        <v>417</v>
      </c>
      <c r="G138" s="22" t="s">
        <v>418</v>
      </c>
      <c r="H138" s="24">
        <v>554400</v>
      </c>
      <c r="I138" s="24">
        <v>554400</v>
      </c>
      <c r="J138" s="24"/>
      <c r="K138" s="24"/>
      <c r="L138" s="24">
        <v>554400</v>
      </c>
      <c r="M138" s="24"/>
      <c r="N138" s="24"/>
      <c r="O138" s="24"/>
      <c r="P138" s="24"/>
      <c r="Q138" s="24"/>
      <c r="R138" s="24"/>
      <c r="S138" s="24"/>
      <c r="T138" s="24"/>
      <c r="U138" s="24"/>
      <c r="V138" s="24"/>
      <c r="W138" s="24"/>
    </row>
    <row r="139" ht="21" customHeight="1" spans="1:23">
      <c r="A139" s="26"/>
      <c r="B139" s="22" t="s">
        <v>421</v>
      </c>
      <c r="C139" s="22" t="s">
        <v>422</v>
      </c>
      <c r="D139" s="22" t="s">
        <v>221</v>
      </c>
      <c r="E139" s="22" t="s">
        <v>222</v>
      </c>
      <c r="F139" s="22" t="s">
        <v>417</v>
      </c>
      <c r="G139" s="22" t="s">
        <v>418</v>
      </c>
      <c r="H139" s="24">
        <v>385000</v>
      </c>
      <c r="I139" s="24">
        <v>385000</v>
      </c>
      <c r="J139" s="24"/>
      <c r="K139" s="24"/>
      <c r="L139" s="24">
        <v>385000</v>
      </c>
      <c r="M139" s="24"/>
      <c r="N139" s="24"/>
      <c r="O139" s="24"/>
      <c r="P139" s="24"/>
      <c r="Q139" s="24"/>
      <c r="R139" s="24"/>
      <c r="S139" s="24"/>
      <c r="T139" s="24"/>
      <c r="U139" s="24"/>
      <c r="V139" s="24"/>
      <c r="W139" s="24"/>
    </row>
    <row r="140" ht="21" customHeight="1" spans="1:23">
      <c r="A140" s="26"/>
      <c r="B140" s="22" t="s">
        <v>421</v>
      </c>
      <c r="C140" s="22" t="s">
        <v>422</v>
      </c>
      <c r="D140" s="22" t="s">
        <v>221</v>
      </c>
      <c r="E140" s="22" t="s">
        <v>222</v>
      </c>
      <c r="F140" s="22" t="s">
        <v>417</v>
      </c>
      <c r="G140" s="22" t="s">
        <v>418</v>
      </c>
      <c r="H140" s="24">
        <v>80000</v>
      </c>
      <c r="I140" s="24">
        <v>80000</v>
      </c>
      <c r="J140" s="24"/>
      <c r="K140" s="24"/>
      <c r="L140" s="24">
        <v>80000</v>
      </c>
      <c r="M140" s="24"/>
      <c r="N140" s="24"/>
      <c r="O140" s="24"/>
      <c r="P140" s="24"/>
      <c r="Q140" s="24"/>
      <c r="R140" s="24"/>
      <c r="S140" s="24"/>
      <c r="T140" s="24"/>
      <c r="U140" s="24"/>
      <c r="V140" s="24"/>
      <c r="W140" s="24"/>
    </row>
    <row r="141" ht="21" customHeight="1" spans="1:23">
      <c r="A141" s="26"/>
      <c r="B141" s="22" t="s">
        <v>423</v>
      </c>
      <c r="C141" s="22" t="s">
        <v>424</v>
      </c>
      <c r="D141" s="22" t="s">
        <v>117</v>
      </c>
      <c r="E141" s="22" t="s">
        <v>103</v>
      </c>
      <c r="F141" s="22" t="s">
        <v>417</v>
      </c>
      <c r="G141" s="22" t="s">
        <v>418</v>
      </c>
      <c r="H141" s="24">
        <v>92640</v>
      </c>
      <c r="I141" s="24">
        <v>92640</v>
      </c>
      <c r="J141" s="24"/>
      <c r="K141" s="24"/>
      <c r="L141" s="24">
        <v>92640</v>
      </c>
      <c r="M141" s="24"/>
      <c r="N141" s="24"/>
      <c r="O141" s="24"/>
      <c r="P141" s="24"/>
      <c r="Q141" s="24"/>
      <c r="R141" s="24"/>
      <c r="S141" s="24"/>
      <c r="T141" s="24"/>
      <c r="U141" s="24"/>
      <c r="V141" s="24"/>
      <c r="W141" s="24"/>
    </row>
    <row r="142" ht="21" customHeight="1" spans="1:23">
      <c r="A142" s="26"/>
      <c r="B142" s="22" t="s">
        <v>423</v>
      </c>
      <c r="C142" s="22" t="s">
        <v>424</v>
      </c>
      <c r="D142" s="22" t="s">
        <v>202</v>
      </c>
      <c r="E142" s="22" t="s">
        <v>103</v>
      </c>
      <c r="F142" s="22" t="s">
        <v>417</v>
      </c>
      <c r="G142" s="22" t="s">
        <v>418</v>
      </c>
      <c r="H142" s="24">
        <v>81600</v>
      </c>
      <c r="I142" s="24">
        <v>81600</v>
      </c>
      <c r="J142" s="24"/>
      <c r="K142" s="24"/>
      <c r="L142" s="24">
        <v>81600</v>
      </c>
      <c r="M142" s="24"/>
      <c r="N142" s="24"/>
      <c r="O142" s="24"/>
      <c r="P142" s="24"/>
      <c r="Q142" s="24"/>
      <c r="R142" s="24"/>
      <c r="S142" s="24"/>
      <c r="T142" s="24"/>
      <c r="U142" s="24"/>
      <c r="V142" s="24"/>
      <c r="W142" s="24"/>
    </row>
    <row r="143" ht="21" customHeight="1" spans="1:23">
      <c r="A143" s="26"/>
      <c r="B143" s="22" t="s">
        <v>423</v>
      </c>
      <c r="C143" s="22" t="s">
        <v>424</v>
      </c>
      <c r="D143" s="22" t="s">
        <v>221</v>
      </c>
      <c r="E143" s="22" t="s">
        <v>222</v>
      </c>
      <c r="F143" s="22" t="s">
        <v>417</v>
      </c>
      <c r="G143" s="22" t="s">
        <v>418</v>
      </c>
      <c r="H143" s="24">
        <v>32600</v>
      </c>
      <c r="I143" s="24">
        <v>32600</v>
      </c>
      <c r="J143" s="24"/>
      <c r="K143" s="24"/>
      <c r="L143" s="24">
        <v>32600</v>
      </c>
      <c r="M143" s="24"/>
      <c r="N143" s="24"/>
      <c r="O143" s="24"/>
      <c r="P143" s="24"/>
      <c r="Q143" s="24"/>
      <c r="R143" s="24"/>
      <c r="S143" s="24"/>
      <c r="T143" s="24"/>
      <c r="U143" s="24"/>
      <c r="V143" s="24"/>
      <c r="W143" s="24"/>
    </row>
    <row r="144" ht="21" customHeight="1" spans="1:23">
      <c r="A144" s="26"/>
      <c r="B144" s="22" t="s">
        <v>423</v>
      </c>
      <c r="C144" s="22" t="s">
        <v>424</v>
      </c>
      <c r="D144" s="22" t="s">
        <v>221</v>
      </c>
      <c r="E144" s="22" t="s">
        <v>222</v>
      </c>
      <c r="F144" s="22" t="s">
        <v>417</v>
      </c>
      <c r="G144" s="22" t="s">
        <v>418</v>
      </c>
      <c r="H144" s="24">
        <v>9600</v>
      </c>
      <c r="I144" s="24">
        <v>9600</v>
      </c>
      <c r="J144" s="24"/>
      <c r="K144" s="24"/>
      <c r="L144" s="24">
        <v>9600</v>
      </c>
      <c r="M144" s="24"/>
      <c r="N144" s="24"/>
      <c r="O144" s="24"/>
      <c r="P144" s="24"/>
      <c r="Q144" s="24"/>
      <c r="R144" s="24"/>
      <c r="S144" s="24"/>
      <c r="T144" s="24"/>
      <c r="U144" s="24"/>
      <c r="V144" s="24"/>
      <c r="W144" s="24"/>
    </row>
    <row r="145" ht="21" customHeight="1" spans="1:23">
      <c r="A145" s="26"/>
      <c r="B145" s="22" t="s">
        <v>423</v>
      </c>
      <c r="C145" s="22" t="s">
        <v>424</v>
      </c>
      <c r="D145" s="22" t="s">
        <v>221</v>
      </c>
      <c r="E145" s="22" t="s">
        <v>222</v>
      </c>
      <c r="F145" s="22" t="s">
        <v>417</v>
      </c>
      <c r="G145" s="22" t="s">
        <v>418</v>
      </c>
      <c r="H145" s="24">
        <v>448800</v>
      </c>
      <c r="I145" s="24">
        <v>448800</v>
      </c>
      <c r="J145" s="24"/>
      <c r="K145" s="24"/>
      <c r="L145" s="24">
        <v>448800</v>
      </c>
      <c r="M145" s="24"/>
      <c r="N145" s="24"/>
      <c r="O145" s="24"/>
      <c r="P145" s="24"/>
      <c r="Q145" s="24"/>
      <c r="R145" s="24"/>
      <c r="S145" s="24"/>
      <c r="T145" s="24"/>
      <c r="U145" s="24"/>
      <c r="V145" s="24"/>
      <c r="W145" s="24"/>
    </row>
    <row r="146" ht="21" customHeight="1" spans="1:23">
      <c r="A146" s="26"/>
      <c r="B146" s="22" t="s">
        <v>423</v>
      </c>
      <c r="C146" s="22" t="s">
        <v>424</v>
      </c>
      <c r="D146" s="22" t="s">
        <v>221</v>
      </c>
      <c r="E146" s="22" t="s">
        <v>222</v>
      </c>
      <c r="F146" s="22" t="s">
        <v>417</v>
      </c>
      <c r="G146" s="22" t="s">
        <v>418</v>
      </c>
      <c r="H146" s="24">
        <v>38400</v>
      </c>
      <c r="I146" s="24">
        <v>38400</v>
      </c>
      <c r="J146" s="24"/>
      <c r="K146" s="24"/>
      <c r="L146" s="24">
        <v>38400</v>
      </c>
      <c r="M146" s="24"/>
      <c r="N146" s="24"/>
      <c r="O146" s="24"/>
      <c r="P146" s="24"/>
      <c r="Q146" s="24"/>
      <c r="R146" s="24"/>
      <c r="S146" s="24"/>
      <c r="T146" s="24"/>
      <c r="U146" s="24"/>
      <c r="V146" s="24"/>
      <c r="W146" s="24"/>
    </row>
    <row r="147" ht="21" customHeight="1" spans="1:23">
      <c r="A147" s="36" t="s">
        <v>252</v>
      </c>
      <c r="B147" s="141"/>
      <c r="C147" s="141"/>
      <c r="D147" s="141"/>
      <c r="E147" s="141"/>
      <c r="F147" s="141"/>
      <c r="G147" s="142"/>
      <c r="H147" s="24">
        <v>22157501.52</v>
      </c>
      <c r="I147" s="24">
        <v>22157501.52</v>
      </c>
      <c r="J147" s="24"/>
      <c r="K147" s="24"/>
      <c r="L147" s="24">
        <v>22157501.52</v>
      </c>
      <c r="M147" s="24"/>
      <c r="N147" s="24"/>
      <c r="O147" s="24"/>
      <c r="P147" s="24"/>
      <c r="Q147" s="24"/>
      <c r="R147" s="24"/>
      <c r="S147" s="24"/>
      <c r="T147" s="24"/>
      <c r="U147" s="24"/>
      <c r="V147" s="24"/>
      <c r="W147" s="24"/>
    </row>
  </sheetData>
  <mergeCells count="30">
    <mergeCell ref="A3:W3"/>
    <mergeCell ref="A4:G4"/>
    <mergeCell ref="H5:W5"/>
    <mergeCell ref="I6:M6"/>
    <mergeCell ref="N6:P6"/>
    <mergeCell ref="R6:W6"/>
    <mergeCell ref="A147:G14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9"/>
  <sheetViews>
    <sheetView showZeros="0" workbookViewId="0">
      <pane ySplit="1" topLeftCell="A107" activePane="bottomLeft" state="frozen"/>
      <selection/>
      <selection pane="bottomLeft" activeCell="F61" sqref="F6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425</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"单位名称："&amp;"勐库镇"</f>
        <v>单位名称：勐库镇</v>
      </c>
      <c r="B4" s="9"/>
      <c r="C4" s="9"/>
      <c r="D4" s="9"/>
      <c r="E4" s="9"/>
      <c r="F4" s="9"/>
      <c r="G4" s="9"/>
      <c r="H4" s="9"/>
      <c r="I4" s="10"/>
      <c r="J4" s="10"/>
      <c r="K4" s="10"/>
      <c r="L4" s="10"/>
      <c r="M4" s="10"/>
      <c r="N4" s="10"/>
      <c r="O4" s="10"/>
      <c r="P4" s="10"/>
      <c r="Q4" s="10"/>
      <c r="R4" s="2"/>
      <c r="S4" s="2"/>
      <c r="T4" s="2"/>
      <c r="U4" s="4"/>
      <c r="V4" s="2"/>
      <c r="W4" s="41" t="s">
        <v>301</v>
      </c>
    </row>
    <row r="5" ht="18.75" customHeight="1" spans="1:23">
      <c r="A5" s="11" t="s">
        <v>426</v>
      </c>
      <c r="B5" s="12" t="s">
        <v>315</v>
      </c>
      <c r="C5" s="11" t="s">
        <v>316</v>
      </c>
      <c r="D5" s="11" t="s">
        <v>427</v>
      </c>
      <c r="E5" s="12" t="s">
        <v>317</v>
      </c>
      <c r="F5" s="12" t="s">
        <v>318</v>
      </c>
      <c r="G5" s="12" t="s">
        <v>428</v>
      </c>
      <c r="H5" s="12" t="s">
        <v>429</v>
      </c>
      <c r="I5" s="32" t="s">
        <v>56</v>
      </c>
      <c r="J5" s="13" t="s">
        <v>430</v>
      </c>
      <c r="K5" s="14"/>
      <c r="L5" s="14"/>
      <c r="M5" s="15"/>
      <c r="N5" s="13" t="s">
        <v>323</v>
      </c>
      <c r="O5" s="14"/>
      <c r="P5" s="15"/>
      <c r="Q5" s="12" t="s">
        <v>62</v>
      </c>
      <c r="R5" s="13" t="s">
        <v>80</v>
      </c>
      <c r="S5" s="14"/>
      <c r="T5" s="14"/>
      <c r="U5" s="14"/>
      <c r="V5" s="14"/>
      <c r="W5" s="15"/>
    </row>
    <row r="6" ht="18.75" customHeight="1" spans="1:23">
      <c r="A6" s="16"/>
      <c r="B6" s="33"/>
      <c r="C6" s="16"/>
      <c r="D6" s="16"/>
      <c r="E6" s="17"/>
      <c r="F6" s="17"/>
      <c r="G6" s="17"/>
      <c r="H6" s="17"/>
      <c r="I6" s="33"/>
      <c r="J6" s="126" t="s">
        <v>59</v>
      </c>
      <c r="K6" s="127"/>
      <c r="L6" s="12" t="s">
        <v>60</v>
      </c>
      <c r="M6" s="12" t="s">
        <v>61</v>
      </c>
      <c r="N6" s="12" t="s">
        <v>59</v>
      </c>
      <c r="O6" s="12" t="s">
        <v>60</v>
      </c>
      <c r="P6" s="12" t="s">
        <v>61</v>
      </c>
      <c r="Q6" s="17"/>
      <c r="R6" s="12" t="s">
        <v>58</v>
      </c>
      <c r="S6" s="11" t="s">
        <v>65</v>
      </c>
      <c r="T6" s="11" t="s">
        <v>329</v>
      </c>
      <c r="U6" s="11" t="s">
        <v>67</v>
      </c>
      <c r="V6" s="11" t="s">
        <v>68</v>
      </c>
      <c r="W6" s="11" t="s">
        <v>69</v>
      </c>
    </row>
    <row r="7" ht="18.75" customHeight="1" spans="1:23">
      <c r="A7" s="33"/>
      <c r="B7" s="33"/>
      <c r="C7" s="33"/>
      <c r="D7" s="33"/>
      <c r="E7" s="33"/>
      <c r="F7" s="33"/>
      <c r="G7" s="33"/>
      <c r="H7" s="33"/>
      <c r="I7" s="33"/>
      <c r="J7" s="128" t="s">
        <v>58</v>
      </c>
      <c r="K7" s="95"/>
      <c r="L7" s="33"/>
      <c r="M7" s="33"/>
      <c r="N7" s="33"/>
      <c r="O7" s="33"/>
      <c r="P7" s="33"/>
      <c r="Q7" s="33"/>
      <c r="R7" s="33"/>
      <c r="S7" s="129"/>
      <c r="T7" s="129"/>
      <c r="U7" s="129"/>
      <c r="V7" s="129"/>
      <c r="W7" s="129"/>
    </row>
    <row r="8" ht="18.75" customHeight="1" spans="1:23">
      <c r="A8" s="18"/>
      <c r="B8" s="34"/>
      <c r="C8" s="18"/>
      <c r="D8" s="18"/>
      <c r="E8" s="19"/>
      <c r="F8" s="19"/>
      <c r="G8" s="19"/>
      <c r="H8" s="19"/>
      <c r="I8" s="34"/>
      <c r="J8" s="48" t="s">
        <v>58</v>
      </c>
      <c r="K8" s="48" t="s">
        <v>431</v>
      </c>
      <c r="L8" s="19"/>
      <c r="M8" s="19"/>
      <c r="N8" s="19"/>
      <c r="O8" s="19"/>
      <c r="P8" s="19"/>
      <c r="Q8" s="19"/>
      <c r="R8" s="19"/>
      <c r="S8" s="19"/>
      <c r="T8" s="19"/>
      <c r="U8" s="34"/>
      <c r="V8" s="19"/>
      <c r="W8" s="19"/>
    </row>
    <row r="9" ht="18.75" customHeight="1" spans="1:23">
      <c r="A9" s="124">
        <v>1</v>
      </c>
      <c r="B9" s="124">
        <v>2</v>
      </c>
      <c r="C9" s="124">
        <v>3</v>
      </c>
      <c r="D9" s="124">
        <v>4</v>
      </c>
      <c r="E9" s="124">
        <v>5</v>
      </c>
      <c r="F9" s="124">
        <v>6</v>
      </c>
      <c r="G9" s="124">
        <v>7</v>
      </c>
      <c r="H9" s="124">
        <v>8</v>
      </c>
      <c r="I9" s="124">
        <v>9</v>
      </c>
      <c r="J9" s="124">
        <v>10</v>
      </c>
      <c r="K9" s="124">
        <v>11</v>
      </c>
      <c r="L9" s="124">
        <v>12</v>
      </c>
      <c r="M9" s="124">
        <v>13</v>
      </c>
      <c r="N9" s="124">
        <v>14</v>
      </c>
      <c r="O9" s="124">
        <v>15</v>
      </c>
      <c r="P9" s="124">
        <v>16</v>
      </c>
      <c r="Q9" s="124">
        <v>17</v>
      </c>
      <c r="R9" s="124">
        <v>18</v>
      </c>
      <c r="S9" s="124">
        <v>19</v>
      </c>
      <c r="T9" s="124">
        <v>20</v>
      </c>
      <c r="U9" s="124">
        <v>21</v>
      </c>
      <c r="V9" s="124">
        <v>22</v>
      </c>
      <c r="W9" s="124">
        <v>23</v>
      </c>
    </row>
    <row r="10" ht="18.75" customHeight="1" spans="1:23">
      <c r="A10" s="22"/>
      <c r="B10" s="22"/>
      <c r="C10" s="22" t="s">
        <v>432</v>
      </c>
      <c r="D10" s="22"/>
      <c r="E10" s="22"/>
      <c r="F10" s="22"/>
      <c r="G10" s="22"/>
      <c r="H10" s="22"/>
      <c r="I10" s="24">
        <v>30000</v>
      </c>
      <c r="J10" s="24"/>
      <c r="K10" s="24"/>
      <c r="L10" s="24">
        <v>30000</v>
      </c>
      <c r="M10" s="24"/>
      <c r="N10" s="24"/>
      <c r="O10" s="24"/>
      <c r="P10" s="24"/>
      <c r="Q10" s="24"/>
      <c r="R10" s="24"/>
      <c r="S10" s="24"/>
      <c r="T10" s="24"/>
      <c r="U10" s="24"/>
      <c r="V10" s="24"/>
      <c r="W10" s="24"/>
    </row>
    <row r="11" ht="18.75" customHeight="1" spans="1:23">
      <c r="A11" s="125" t="s">
        <v>433</v>
      </c>
      <c r="B11" s="125" t="s">
        <v>434</v>
      </c>
      <c r="C11" s="22" t="s">
        <v>432</v>
      </c>
      <c r="D11" s="125" t="s">
        <v>73</v>
      </c>
      <c r="E11" s="125" t="s">
        <v>227</v>
      </c>
      <c r="F11" s="125" t="s">
        <v>228</v>
      </c>
      <c r="G11" s="125" t="s">
        <v>417</v>
      </c>
      <c r="H11" s="125" t="s">
        <v>418</v>
      </c>
      <c r="I11" s="24">
        <v>30000</v>
      </c>
      <c r="J11" s="24"/>
      <c r="K11" s="24"/>
      <c r="L11" s="24">
        <v>30000</v>
      </c>
      <c r="M11" s="24"/>
      <c r="N11" s="24"/>
      <c r="O11" s="24"/>
      <c r="P11" s="24"/>
      <c r="Q11" s="24"/>
      <c r="R11" s="24"/>
      <c r="S11" s="24"/>
      <c r="T11" s="24"/>
      <c r="U11" s="24"/>
      <c r="V11" s="24"/>
      <c r="W11" s="24"/>
    </row>
    <row r="12" ht="18.75" customHeight="1" spans="1:23">
      <c r="A12" s="26"/>
      <c r="B12" s="26"/>
      <c r="C12" s="22" t="s">
        <v>435</v>
      </c>
      <c r="D12" s="26"/>
      <c r="E12" s="26"/>
      <c r="F12" s="26"/>
      <c r="G12" s="26"/>
      <c r="H12" s="26"/>
      <c r="I12" s="24">
        <v>70000</v>
      </c>
      <c r="J12" s="24"/>
      <c r="K12" s="24"/>
      <c r="L12" s="24"/>
      <c r="M12" s="24"/>
      <c r="N12" s="24">
        <v>70000</v>
      </c>
      <c r="O12" s="24"/>
      <c r="P12" s="24"/>
      <c r="Q12" s="24"/>
      <c r="R12" s="24"/>
      <c r="S12" s="24"/>
      <c r="T12" s="24"/>
      <c r="U12" s="24"/>
      <c r="V12" s="24"/>
      <c r="W12" s="24"/>
    </row>
    <row r="13" ht="18.75" customHeight="1" spans="1:23">
      <c r="A13" s="125" t="s">
        <v>436</v>
      </c>
      <c r="B13" s="125" t="s">
        <v>437</v>
      </c>
      <c r="C13" s="22" t="s">
        <v>435</v>
      </c>
      <c r="D13" s="125" t="s">
        <v>73</v>
      </c>
      <c r="E13" s="125" t="s">
        <v>245</v>
      </c>
      <c r="F13" s="125" t="s">
        <v>246</v>
      </c>
      <c r="G13" s="125" t="s">
        <v>438</v>
      </c>
      <c r="H13" s="125" t="s">
        <v>439</v>
      </c>
      <c r="I13" s="24">
        <v>70000</v>
      </c>
      <c r="J13" s="24"/>
      <c r="K13" s="24"/>
      <c r="L13" s="24"/>
      <c r="M13" s="24"/>
      <c r="N13" s="24">
        <v>70000</v>
      </c>
      <c r="O13" s="24"/>
      <c r="P13" s="24"/>
      <c r="Q13" s="24"/>
      <c r="R13" s="24"/>
      <c r="S13" s="24"/>
      <c r="T13" s="24"/>
      <c r="U13" s="24"/>
      <c r="V13" s="24"/>
      <c r="W13" s="24"/>
    </row>
    <row r="14" ht="18.75" customHeight="1" spans="1:23">
      <c r="A14" s="26"/>
      <c r="B14" s="26"/>
      <c r="C14" s="22" t="s">
        <v>440</v>
      </c>
      <c r="D14" s="26"/>
      <c r="E14" s="26"/>
      <c r="F14" s="26"/>
      <c r="G14" s="26"/>
      <c r="H14" s="26"/>
      <c r="I14" s="24">
        <v>800000</v>
      </c>
      <c r="J14" s="24"/>
      <c r="K14" s="24"/>
      <c r="L14" s="24"/>
      <c r="M14" s="24"/>
      <c r="N14" s="24">
        <v>800000</v>
      </c>
      <c r="O14" s="24"/>
      <c r="P14" s="24"/>
      <c r="Q14" s="24"/>
      <c r="R14" s="24"/>
      <c r="S14" s="24"/>
      <c r="T14" s="24"/>
      <c r="U14" s="24"/>
      <c r="V14" s="24"/>
      <c r="W14" s="24"/>
    </row>
    <row r="15" ht="18.75" customHeight="1" spans="1:23">
      <c r="A15" s="125" t="s">
        <v>441</v>
      </c>
      <c r="B15" s="125" t="s">
        <v>442</v>
      </c>
      <c r="C15" s="22" t="s">
        <v>440</v>
      </c>
      <c r="D15" s="125" t="s">
        <v>73</v>
      </c>
      <c r="E15" s="125" t="s">
        <v>215</v>
      </c>
      <c r="F15" s="125" t="s">
        <v>216</v>
      </c>
      <c r="G15" s="125" t="s">
        <v>443</v>
      </c>
      <c r="H15" s="125" t="s">
        <v>444</v>
      </c>
      <c r="I15" s="24">
        <v>800000</v>
      </c>
      <c r="J15" s="24"/>
      <c r="K15" s="24"/>
      <c r="L15" s="24"/>
      <c r="M15" s="24"/>
      <c r="N15" s="24">
        <v>800000</v>
      </c>
      <c r="O15" s="24"/>
      <c r="P15" s="24"/>
      <c r="Q15" s="24"/>
      <c r="R15" s="24"/>
      <c r="S15" s="24"/>
      <c r="T15" s="24"/>
      <c r="U15" s="24"/>
      <c r="V15" s="24"/>
      <c r="W15" s="24"/>
    </row>
    <row r="16" ht="18.75" customHeight="1" spans="1:23">
      <c r="A16" s="26"/>
      <c r="B16" s="26"/>
      <c r="C16" s="22" t="s">
        <v>445</v>
      </c>
      <c r="D16" s="26"/>
      <c r="E16" s="26"/>
      <c r="F16" s="26"/>
      <c r="G16" s="26"/>
      <c r="H16" s="26"/>
      <c r="I16" s="24">
        <v>50000</v>
      </c>
      <c r="J16" s="24"/>
      <c r="K16" s="24"/>
      <c r="L16" s="24"/>
      <c r="M16" s="24"/>
      <c r="N16" s="24">
        <v>50000</v>
      </c>
      <c r="O16" s="24"/>
      <c r="P16" s="24"/>
      <c r="Q16" s="24"/>
      <c r="R16" s="24"/>
      <c r="S16" s="24"/>
      <c r="T16" s="24"/>
      <c r="U16" s="24"/>
      <c r="V16" s="24"/>
      <c r="W16" s="24"/>
    </row>
    <row r="17" ht="18.75" customHeight="1" spans="1:23">
      <c r="A17" s="125" t="s">
        <v>436</v>
      </c>
      <c r="B17" s="125" t="s">
        <v>446</v>
      </c>
      <c r="C17" s="22" t="s">
        <v>445</v>
      </c>
      <c r="D17" s="125" t="s">
        <v>73</v>
      </c>
      <c r="E17" s="125" t="s">
        <v>245</v>
      </c>
      <c r="F17" s="125" t="s">
        <v>246</v>
      </c>
      <c r="G17" s="125" t="s">
        <v>438</v>
      </c>
      <c r="H17" s="125" t="s">
        <v>439</v>
      </c>
      <c r="I17" s="24">
        <v>50000</v>
      </c>
      <c r="J17" s="24"/>
      <c r="K17" s="24"/>
      <c r="L17" s="24"/>
      <c r="M17" s="24"/>
      <c r="N17" s="24">
        <v>50000</v>
      </c>
      <c r="O17" s="24"/>
      <c r="P17" s="24"/>
      <c r="Q17" s="24"/>
      <c r="R17" s="24"/>
      <c r="S17" s="24"/>
      <c r="T17" s="24"/>
      <c r="U17" s="24"/>
      <c r="V17" s="24"/>
      <c r="W17" s="24"/>
    </row>
    <row r="18" ht="18.75" customHeight="1" spans="1:23">
      <c r="A18" s="26"/>
      <c r="B18" s="26"/>
      <c r="C18" s="22" t="s">
        <v>447</v>
      </c>
      <c r="D18" s="26"/>
      <c r="E18" s="26"/>
      <c r="F18" s="26"/>
      <c r="G18" s="26"/>
      <c r="H18" s="26"/>
      <c r="I18" s="24">
        <v>40000</v>
      </c>
      <c r="J18" s="24"/>
      <c r="K18" s="24"/>
      <c r="L18" s="24"/>
      <c r="M18" s="24"/>
      <c r="N18" s="24">
        <v>40000</v>
      </c>
      <c r="O18" s="24"/>
      <c r="P18" s="24"/>
      <c r="Q18" s="24"/>
      <c r="R18" s="24"/>
      <c r="S18" s="24"/>
      <c r="T18" s="24"/>
      <c r="U18" s="24"/>
      <c r="V18" s="24"/>
      <c r="W18" s="24"/>
    </row>
    <row r="19" ht="18.75" customHeight="1" spans="1:23">
      <c r="A19" s="125" t="s">
        <v>436</v>
      </c>
      <c r="B19" s="125" t="s">
        <v>448</v>
      </c>
      <c r="C19" s="22" t="s">
        <v>447</v>
      </c>
      <c r="D19" s="125" t="s">
        <v>73</v>
      </c>
      <c r="E19" s="125" t="s">
        <v>245</v>
      </c>
      <c r="F19" s="125" t="s">
        <v>246</v>
      </c>
      <c r="G19" s="125" t="s">
        <v>449</v>
      </c>
      <c r="H19" s="125" t="s">
        <v>450</v>
      </c>
      <c r="I19" s="24">
        <v>40000</v>
      </c>
      <c r="J19" s="24"/>
      <c r="K19" s="24"/>
      <c r="L19" s="24"/>
      <c r="M19" s="24"/>
      <c r="N19" s="24">
        <v>40000</v>
      </c>
      <c r="O19" s="24"/>
      <c r="P19" s="24"/>
      <c r="Q19" s="24"/>
      <c r="R19" s="24"/>
      <c r="S19" s="24"/>
      <c r="T19" s="24"/>
      <c r="U19" s="24"/>
      <c r="V19" s="24"/>
      <c r="W19" s="24"/>
    </row>
    <row r="20" ht="18.75" customHeight="1" spans="1:23">
      <c r="A20" s="26"/>
      <c r="B20" s="26"/>
      <c r="C20" s="22" t="s">
        <v>451</v>
      </c>
      <c r="D20" s="26"/>
      <c r="E20" s="26"/>
      <c r="F20" s="26"/>
      <c r="G20" s="26"/>
      <c r="H20" s="26"/>
      <c r="I20" s="24">
        <v>40000</v>
      </c>
      <c r="J20" s="24"/>
      <c r="K20" s="24"/>
      <c r="L20" s="24"/>
      <c r="M20" s="24"/>
      <c r="N20" s="24">
        <v>40000</v>
      </c>
      <c r="O20" s="24"/>
      <c r="P20" s="24"/>
      <c r="Q20" s="24"/>
      <c r="R20" s="24"/>
      <c r="S20" s="24"/>
      <c r="T20" s="24"/>
      <c r="U20" s="24"/>
      <c r="V20" s="24"/>
      <c r="W20" s="24"/>
    </row>
    <row r="21" ht="18.75" customHeight="1" spans="1:23">
      <c r="A21" s="125" t="s">
        <v>441</v>
      </c>
      <c r="B21" s="125" t="s">
        <v>452</v>
      </c>
      <c r="C21" s="22" t="s">
        <v>451</v>
      </c>
      <c r="D21" s="125" t="s">
        <v>73</v>
      </c>
      <c r="E21" s="125" t="s">
        <v>213</v>
      </c>
      <c r="F21" s="125" t="s">
        <v>214</v>
      </c>
      <c r="G21" s="125" t="s">
        <v>438</v>
      </c>
      <c r="H21" s="125" t="s">
        <v>439</v>
      </c>
      <c r="I21" s="24">
        <v>40000</v>
      </c>
      <c r="J21" s="24"/>
      <c r="K21" s="24"/>
      <c r="L21" s="24"/>
      <c r="M21" s="24"/>
      <c r="N21" s="24">
        <v>40000</v>
      </c>
      <c r="O21" s="24"/>
      <c r="P21" s="24"/>
      <c r="Q21" s="24"/>
      <c r="R21" s="24"/>
      <c r="S21" s="24"/>
      <c r="T21" s="24"/>
      <c r="U21" s="24"/>
      <c r="V21" s="24"/>
      <c r="W21" s="24"/>
    </row>
    <row r="22" ht="18.75" customHeight="1" spans="1:23">
      <c r="A22" s="26"/>
      <c r="B22" s="26"/>
      <c r="C22" s="22" t="s">
        <v>453</v>
      </c>
      <c r="D22" s="26"/>
      <c r="E22" s="26"/>
      <c r="F22" s="26"/>
      <c r="G22" s="26"/>
      <c r="H22" s="26"/>
      <c r="I22" s="24">
        <v>265398</v>
      </c>
      <c r="J22" s="24"/>
      <c r="K22" s="24"/>
      <c r="L22" s="24"/>
      <c r="M22" s="24"/>
      <c r="N22" s="24"/>
      <c r="O22" s="24"/>
      <c r="P22" s="24"/>
      <c r="Q22" s="24"/>
      <c r="R22" s="24">
        <v>265398</v>
      </c>
      <c r="S22" s="24"/>
      <c r="T22" s="24"/>
      <c r="U22" s="24">
        <v>265398</v>
      </c>
      <c r="V22" s="24"/>
      <c r="W22" s="24"/>
    </row>
    <row r="23" ht="18.75" customHeight="1" spans="1:23">
      <c r="A23" s="125" t="s">
        <v>441</v>
      </c>
      <c r="B23" s="125" t="s">
        <v>454</v>
      </c>
      <c r="C23" s="22" t="s">
        <v>453</v>
      </c>
      <c r="D23" s="125" t="s">
        <v>73</v>
      </c>
      <c r="E23" s="125" t="s">
        <v>100</v>
      </c>
      <c r="F23" s="125" t="s">
        <v>101</v>
      </c>
      <c r="G23" s="125" t="s">
        <v>369</v>
      </c>
      <c r="H23" s="125" t="s">
        <v>370</v>
      </c>
      <c r="I23" s="24">
        <v>265398</v>
      </c>
      <c r="J23" s="24"/>
      <c r="K23" s="24"/>
      <c r="L23" s="24"/>
      <c r="M23" s="24"/>
      <c r="N23" s="24"/>
      <c r="O23" s="24"/>
      <c r="P23" s="24"/>
      <c r="Q23" s="24"/>
      <c r="R23" s="24">
        <v>265398</v>
      </c>
      <c r="S23" s="24"/>
      <c r="T23" s="24"/>
      <c r="U23" s="24">
        <v>265398</v>
      </c>
      <c r="V23" s="24"/>
      <c r="W23" s="24"/>
    </row>
    <row r="24" ht="18.75" customHeight="1" spans="1:23">
      <c r="A24" s="26"/>
      <c r="B24" s="26"/>
      <c r="C24" s="22" t="s">
        <v>455</v>
      </c>
      <c r="D24" s="26"/>
      <c r="E24" s="26"/>
      <c r="F24" s="26"/>
      <c r="G24" s="26"/>
      <c r="H24" s="26"/>
      <c r="I24" s="24">
        <v>174420</v>
      </c>
      <c r="J24" s="24"/>
      <c r="K24" s="24"/>
      <c r="L24" s="24"/>
      <c r="M24" s="24"/>
      <c r="N24" s="24"/>
      <c r="O24" s="24"/>
      <c r="P24" s="24"/>
      <c r="Q24" s="24"/>
      <c r="R24" s="24">
        <v>174420</v>
      </c>
      <c r="S24" s="24"/>
      <c r="T24" s="24"/>
      <c r="U24" s="24">
        <v>174420</v>
      </c>
      <c r="V24" s="24"/>
      <c r="W24" s="24"/>
    </row>
    <row r="25" ht="18.75" customHeight="1" spans="1:23">
      <c r="A25" s="125" t="s">
        <v>441</v>
      </c>
      <c r="B25" s="125" t="s">
        <v>456</v>
      </c>
      <c r="C25" s="22" t="s">
        <v>455</v>
      </c>
      <c r="D25" s="125" t="s">
        <v>73</v>
      </c>
      <c r="E25" s="125" t="s">
        <v>197</v>
      </c>
      <c r="F25" s="125" t="s">
        <v>195</v>
      </c>
      <c r="G25" s="125" t="s">
        <v>457</v>
      </c>
      <c r="H25" s="125" t="s">
        <v>458</v>
      </c>
      <c r="I25" s="24">
        <v>174420</v>
      </c>
      <c r="J25" s="24"/>
      <c r="K25" s="24"/>
      <c r="L25" s="24"/>
      <c r="M25" s="24"/>
      <c r="N25" s="24"/>
      <c r="O25" s="24"/>
      <c r="P25" s="24"/>
      <c r="Q25" s="24"/>
      <c r="R25" s="24">
        <v>174420</v>
      </c>
      <c r="S25" s="24"/>
      <c r="T25" s="24"/>
      <c r="U25" s="24">
        <v>174420</v>
      </c>
      <c r="V25" s="24"/>
      <c r="W25" s="24"/>
    </row>
    <row r="26" ht="18.75" customHeight="1" spans="1:23">
      <c r="A26" s="26"/>
      <c r="B26" s="26"/>
      <c r="C26" s="22" t="s">
        <v>459</v>
      </c>
      <c r="D26" s="26"/>
      <c r="E26" s="26"/>
      <c r="F26" s="26"/>
      <c r="G26" s="26"/>
      <c r="H26" s="26"/>
      <c r="I26" s="24">
        <v>30000</v>
      </c>
      <c r="J26" s="24"/>
      <c r="K26" s="24"/>
      <c r="L26" s="24"/>
      <c r="M26" s="24"/>
      <c r="N26" s="24">
        <v>30000</v>
      </c>
      <c r="O26" s="24"/>
      <c r="P26" s="24"/>
      <c r="Q26" s="24"/>
      <c r="R26" s="24"/>
      <c r="S26" s="24"/>
      <c r="T26" s="24"/>
      <c r="U26" s="24"/>
      <c r="V26" s="24"/>
      <c r="W26" s="24"/>
    </row>
    <row r="27" ht="18.75" customHeight="1" spans="1:23">
      <c r="A27" s="125" t="s">
        <v>436</v>
      </c>
      <c r="B27" s="125" t="s">
        <v>460</v>
      </c>
      <c r="C27" s="22" t="s">
        <v>459</v>
      </c>
      <c r="D27" s="125" t="s">
        <v>73</v>
      </c>
      <c r="E27" s="125" t="s">
        <v>113</v>
      </c>
      <c r="F27" s="125" t="s">
        <v>114</v>
      </c>
      <c r="G27" s="125" t="s">
        <v>369</v>
      </c>
      <c r="H27" s="125" t="s">
        <v>370</v>
      </c>
      <c r="I27" s="24">
        <v>30000</v>
      </c>
      <c r="J27" s="24"/>
      <c r="K27" s="24"/>
      <c r="L27" s="24"/>
      <c r="M27" s="24"/>
      <c r="N27" s="24">
        <v>30000</v>
      </c>
      <c r="O27" s="24"/>
      <c r="P27" s="24"/>
      <c r="Q27" s="24"/>
      <c r="R27" s="24"/>
      <c r="S27" s="24"/>
      <c r="T27" s="24"/>
      <c r="U27" s="24"/>
      <c r="V27" s="24"/>
      <c r="W27" s="24"/>
    </row>
    <row r="28" ht="18.75" customHeight="1" spans="1:23">
      <c r="A28" s="26"/>
      <c r="B28" s="26"/>
      <c r="C28" s="22" t="s">
        <v>461</v>
      </c>
      <c r="D28" s="26"/>
      <c r="E28" s="26"/>
      <c r="F28" s="26"/>
      <c r="G28" s="26"/>
      <c r="H28" s="26"/>
      <c r="I28" s="24">
        <v>960000</v>
      </c>
      <c r="J28" s="24"/>
      <c r="K28" s="24"/>
      <c r="L28" s="24"/>
      <c r="M28" s="24"/>
      <c r="N28" s="24">
        <v>960000</v>
      </c>
      <c r="O28" s="24"/>
      <c r="P28" s="24"/>
      <c r="Q28" s="24"/>
      <c r="R28" s="24"/>
      <c r="S28" s="24"/>
      <c r="T28" s="24"/>
      <c r="U28" s="24"/>
      <c r="V28" s="24"/>
      <c r="W28" s="24"/>
    </row>
    <row r="29" ht="18.75" customHeight="1" spans="1:23">
      <c r="A29" s="125" t="s">
        <v>441</v>
      </c>
      <c r="B29" s="125" t="s">
        <v>462</v>
      </c>
      <c r="C29" s="22" t="s">
        <v>461</v>
      </c>
      <c r="D29" s="125" t="s">
        <v>73</v>
      </c>
      <c r="E29" s="125" t="s">
        <v>219</v>
      </c>
      <c r="F29" s="125" t="s">
        <v>220</v>
      </c>
      <c r="G29" s="125" t="s">
        <v>438</v>
      </c>
      <c r="H29" s="125" t="s">
        <v>439</v>
      </c>
      <c r="I29" s="24">
        <v>960000</v>
      </c>
      <c r="J29" s="24"/>
      <c r="K29" s="24"/>
      <c r="L29" s="24"/>
      <c r="M29" s="24"/>
      <c r="N29" s="24">
        <v>960000</v>
      </c>
      <c r="O29" s="24"/>
      <c r="P29" s="24"/>
      <c r="Q29" s="24"/>
      <c r="R29" s="24"/>
      <c r="S29" s="24"/>
      <c r="T29" s="24"/>
      <c r="U29" s="24"/>
      <c r="V29" s="24"/>
      <c r="W29" s="24"/>
    </row>
    <row r="30" ht="18.75" customHeight="1" spans="1:23">
      <c r="A30" s="26"/>
      <c r="B30" s="26"/>
      <c r="C30" s="22" t="s">
        <v>463</v>
      </c>
      <c r="D30" s="26"/>
      <c r="E30" s="26"/>
      <c r="F30" s="26"/>
      <c r="G30" s="26"/>
      <c r="H30" s="26"/>
      <c r="I30" s="24">
        <v>30000</v>
      </c>
      <c r="J30" s="24">
        <v>30000</v>
      </c>
      <c r="K30" s="24">
        <v>30000</v>
      </c>
      <c r="L30" s="24"/>
      <c r="M30" s="24"/>
      <c r="N30" s="24"/>
      <c r="O30" s="24"/>
      <c r="P30" s="24"/>
      <c r="Q30" s="24"/>
      <c r="R30" s="24"/>
      <c r="S30" s="24"/>
      <c r="T30" s="24"/>
      <c r="U30" s="24"/>
      <c r="V30" s="24"/>
      <c r="W30" s="24"/>
    </row>
    <row r="31" ht="18.75" customHeight="1" spans="1:23">
      <c r="A31" s="125" t="s">
        <v>436</v>
      </c>
      <c r="B31" s="125" t="s">
        <v>464</v>
      </c>
      <c r="C31" s="22" t="s">
        <v>463</v>
      </c>
      <c r="D31" s="125" t="s">
        <v>73</v>
      </c>
      <c r="E31" s="125" t="s">
        <v>100</v>
      </c>
      <c r="F31" s="125" t="s">
        <v>101</v>
      </c>
      <c r="G31" s="125" t="s">
        <v>449</v>
      </c>
      <c r="H31" s="125" t="s">
        <v>450</v>
      </c>
      <c r="I31" s="24">
        <v>30000</v>
      </c>
      <c r="J31" s="24">
        <v>30000</v>
      </c>
      <c r="K31" s="24">
        <v>30000</v>
      </c>
      <c r="L31" s="24"/>
      <c r="M31" s="24"/>
      <c r="N31" s="24"/>
      <c r="O31" s="24"/>
      <c r="P31" s="24"/>
      <c r="Q31" s="24"/>
      <c r="R31" s="24"/>
      <c r="S31" s="24"/>
      <c r="T31" s="24"/>
      <c r="U31" s="24"/>
      <c r="V31" s="24"/>
      <c r="W31" s="24"/>
    </row>
    <row r="32" ht="18.75" customHeight="1" spans="1:23">
      <c r="A32" s="26"/>
      <c r="B32" s="26"/>
      <c r="C32" s="22" t="s">
        <v>465</v>
      </c>
      <c r="D32" s="26"/>
      <c r="E32" s="26"/>
      <c r="F32" s="26"/>
      <c r="G32" s="26"/>
      <c r="H32" s="26"/>
      <c r="I32" s="24">
        <v>30000</v>
      </c>
      <c r="J32" s="24">
        <v>30000</v>
      </c>
      <c r="K32" s="24">
        <v>30000</v>
      </c>
      <c r="L32" s="24"/>
      <c r="M32" s="24"/>
      <c r="N32" s="24"/>
      <c r="O32" s="24"/>
      <c r="P32" s="24"/>
      <c r="Q32" s="24"/>
      <c r="R32" s="24"/>
      <c r="S32" s="24"/>
      <c r="T32" s="24"/>
      <c r="U32" s="24"/>
      <c r="V32" s="24"/>
      <c r="W32" s="24"/>
    </row>
    <row r="33" ht="18.75" customHeight="1" spans="1:23">
      <c r="A33" s="125" t="s">
        <v>441</v>
      </c>
      <c r="B33" s="125" t="s">
        <v>466</v>
      </c>
      <c r="C33" s="22" t="s">
        <v>465</v>
      </c>
      <c r="D33" s="125" t="s">
        <v>73</v>
      </c>
      <c r="E33" s="125" t="s">
        <v>109</v>
      </c>
      <c r="F33" s="125" t="s">
        <v>103</v>
      </c>
      <c r="G33" s="125" t="s">
        <v>385</v>
      </c>
      <c r="H33" s="125" t="s">
        <v>386</v>
      </c>
      <c r="I33" s="24">
        <v>30000</v>
      </c>
      <c r="J33" s="24">
        <v>30000</v>
      </c>
      <c r="K33" s="24">
        <v>30000</v>
      </c>
      <c r="L33" s="24"/>
      <c r="M33" s="24"/>
      <c r="N33" s="24"/>
      <c r="O33" s="24"/>
      <c r="P33" s="24"/>
      <c r="Q33" s="24"/>
      <c r="R33" s="24"/>
      <c r="S33" s="24"/>
      <c r="T33" s="24"/>
      <c r="U33" s="24"/>
      <c r="V33" s="24"/>
      <c r="W33" s="24"/>
    </row>
    <row r="34" ht="18.75" customHeight="1" spans="1:23">
      <c r="A34" s="26"/>
      <c r="B34" s="26"/>
      <c r="C34" s="22" t="s">
        <v>467</v>
      </c>
      <c r="D34" s="26"/>
      <c r="E34" s="26"/>
      <c r="F34" s="26"/>
      <c r="G34" s="26"/>
      <c r="H34" s="26"/>
      <c r="I34" s="24">
        <v>50000</v>
      </c>
      <c r="J34" s="24"/>
      <c r="K34" s="24"/>
      <c r="L34" s="24"/>
      <c r="M34" s="24"/>
      <c r="N34" s="24">
        <v>50000</v>
      </c>
      <c r="O34" s="24"/>
      <c r="P34" s="24"/>
      <c r="Q34" s="24"/>
      <c r="R34" s="24"/>
      <c r="S34" s="24"/>
      <c r="T34" s="24"/>
      <c r="U34" s="24"/>
      <c r="V34" s="24"/>
      <c r="W34" s="24"/>
    </row>
    <row r="35" ht="18.75" customHeight="1" spans="1:23">
      <c r="A35" s="125" t="s">
        <v>441</v>
      </c>
      <c r="B35" s="125" t="s">
        <v>468</v>
      </c>
      <c r="C35" s="22" t="s">
        <v>467</v>
      </c>
      <c r="D35" s="125" t="s">
        <v>73</v>
      </c>
      <c r="E35" s="125" t="s">
        <v>144</v>
      </c>
      <c r="F35" s="125" t="s">
        <v>145</v>
      </c>
      <c r="G35" s="125" t="s">
        <v>369</v>
      </c>
      <c r="H35" s="125" t="s">
        <v>370</v>
      </c>
      <c r="I35" s="24">
        <v>50000</v>
      </c>
      <c r="J35" s="24"/>
      <c r="K35" s="24"/>
      <c r="L35" s="24"/>
      <c r="M35" s="24"/>
      <c r="N35" s="24">
        <v>50000</v>
      </c>
      <c r="O35" s="24"/>
      <c r="P35" s="24"/>
      <c r="Q35" s="24"/>
      <c r="R35" s="24"/>
      <c r="S35" s="24"/>
      <c r="T35" s="24"/>
      <c r="U35" s="24"/>
      <c r="V35" s="24"/>
      <c r="W35" s="24"/>
    </row>
    <row r="36" ht="18.75" customHeight="1" spans="1:23">
      <c r="A36" s="26"/>
      <c r="B36" s="26"/>
      <c r="C36" s="22" t="s">
        <v>469</v>
      </c>
      <c r="D36" s="26"/>
      <c r="E36" s="26"/>
      <c r="F36" s="26"/>
      <c r="G36" s="26"/>
      <c r="H36" s="26"/>
      <c r="I36" s="24">
        <v>2973.48</v>
      </c>
      <c r="J36" s="24"/>
      <c r="K36" s="24"/>
      <c r="L36" s="24"/>
      <c r="M36" s="24">
        <v>2973.48</v>
      </c>
      <c r="N36" s="24"/>
      <c r="O36" s="24"/>
      <c r="P36" s="24"/>
      <c r="Q36" s="24"/>
      <c r="R36" s="24"/>
      <c r="S36" s="24"/>
      <c r="T36" s="24"/>
      <c r="U36" s="24"/>
      <c r="V36" s="24"/>
      <c r="W36" s="24"/>
    </row>
    <row r="37" ht="18.75" customHeight="1" spans="1:23">
      <c r="A37" s="125" t="s">
        <v>436</v>
      </c>
      <c r="B37" s="125" t="s">
        <v>470</v>
      </c>
      <c r="C37" s="22" t="s">
        <v>469</v>
      </c>
      <c r="D37" s="125" t="s">
        <v>73</v>
      </c>
      <c r="E37" s="125" t="s">
        <v>239</v>
      </c>
      <c r="F37" s="125" t="s">
        <v>240</v>
      </c>
      <c r="G37" s="125" t="s">
        <v>369</v>
      </c>
      <c r="H37" s="125" t="s">
        <v>370</v>
      </c>
      <c r="I37" s="24">
        <v>2973.48</v>
      </c>
      <c r="J37" s="24"/>
      <c r="K37" s="24"/>
      <c r="L37" s="24"/>
      <c r="M37" s="24">
        <v>2973.48</v>
      </c>
      <c r="N37" s="24"/>
      <c r="O37" s="24"/>
      <c r="P37" s="24"/>
      <c r="Q37" s="24"/>
      <c r="R37" s="24"/>
      <c r="S37" s="24"/>
      <c r="T37" s="24"/>
      <c r="U37" s="24"/>
      <c r="V37" s="24"/>
      <c r="W37" s="24"/>
    </row>
    <row r="38" ht="18.75" customHeight="1" spans="1:23">
      <c r="A38" s="26"/>
      <c r="B38" s="26"/>
      <c r="C38" s="22" t="s">
        <v>141</v>
      </c>
      <c r="D38" s="26"/>
      <c r="E38" s="26"/>
      <c r="F38" s="26"/>
      <c r="G38" s="26"/>
      <c r="H38" s="26"/>
      <c r="I38" s="24">
        <v>100000</v>
      </c>
      <c r="J38" s="24"/>
      <c r="K38" s="24"/>
      <c r="L38" s="24">
        <v>100000</v>
      </c>
      <c r="M38" s="24"/>
      <c r="N38" s="24"/>
      <c r="O38" s="24"/>
      <c r="P38" s="24"/>
      <c r="Q38" s="24"/>
      <c r="R38" s="24"/>
      <c r="S38" s="24"/>
      <c r="T38" s="24"/>
      <c r="U38" s="24"/>
      <c r="V38" s="24"/>
      <c r="W38" s="24"/>
    </row>
    <row r="39" ht="18.75" customHeight="1" spans="1:23">
      <c r="A39" s="125" t="s">
        <v>441</v>
      </c>
      <c r="B39" s="125" t="s">
        <v>471</v>
      </c>
      <c r="C39" s="22" t="s">
        <v>141</v>
      </c>
      <c r="D39" s="125" t="s">
        <v>73</v>
      </c>
      <c r="E39" s="125" t="s">
        <v>250</v>
      </c>
      <c r="F39" s="125" t="s">
        <v>251</v>
      </c>
      <c r="G39" s="125" t="s">
        <v>438</v>
      </c>
      <c r="H39" s="125" t="s">
        <v>439</v>
      </c>
      <c r="I39" s="24">
        <v>100000</v>
      </c>
      <c r="J39" s="24"/>
      <c r="K39" s="24"/>
      <c r="L39" s="24">
        <v>100000</v>
      </c>
      <c r="M39" s="24"/>
      <c r="N39" s="24"/>
      <c r="O39" s="24"/>
      <c r="P39" s="24"/>
      <c r="Q39" s="24"/>
      <c r="R39" s="24"/>
      <c r="S39" s="24"/>
      <c r="T39" s="24"/>
      <c r="U39" s="24"/>
      <c r="V39" s="24"/>
      <c r="W39" s="24"/>
    </row>
    <row r="40" ht="18.75" customHeight="1" spans="1:23">
      <c r="A40" s="26"/>
      <c r="B40" s="26"/>
      <c r="C40" s="22" t="s">
        <v>146</v>
      </c>
      <c r="D40" s="26"/>
      <c r="E40" s="26"/>
      <c r="F40" s="26"/>
      <c r="G40" s="26"/>
      <c r="H40" s="26"/>
      <c r="I40" s="24">
        <v>200000</v>
      </c>
      <c r="J40" s="24"/>
      <c r="K40" s="24"/>
      <c r="L40" s="24">
        <v>200000</v>
      </c>
      <c r="M40" s="24"/>
      <c r="N40" s="24"/>
      <c r="O40" s="24"/>
      <c r="P40" s="24"/>
      <c r="Q40" s="24"/>
      <c r="R40" s="24"/>
      <c r="S40" s="24"/>
      <c r="T40" s="24"/>
      <c r="U40" s="24"/>
      <c r="V40" s="24"/>
      <c r="W40" s="24"/>
    </row>
    <row r="41" ht="18.75" customHeight="1" spans="1:23">
      <c r="A41" s="125" t="s">
        <v>441</v>
      </c>
      <c r="B41" s="125" t="s">
        <v>472</v>
      </c>
      <c r="C41" s="22" t="s">
        <v>146</v>
      </c>
      <c r="D41" s="125" t="s">
        <v>73</v>
      </c>
      <c r="E41" s="125" t="s">
        <v>250</v>
      </c>
      <c r="F41" s="125" t="s">
        <v>251</v>
      </c>
      <c r="G41" s="125" t="s">
        <v>438</v>
      </c>
      <c r="H41" s="125" t="s">
        <v>439</v>
      </c>
      <c r="I41" s="24">
        <v>200000</v>
      </c>
      <c r="J41" s="24"/>
      <c r="K41" s="24"/>
      <c r="L41" s="24">
        <v>200000</v>
      </c>
      <c r="M41" s="24"/>
      <c r="N41" s="24"/>
      <c r="O41" s="24"/>
      <c r="P41" s="24"/>
      <c r="Q41" s="24"/>
      <c r="R41" s="24"/>
      <c r="S41" s="24"/>
      <c r="T41" s="24"/>
      <c r="U41" s="24"/>
      <c r="V41" s="24"/>
      <c r="W41" s="24"/>
    </row>
    <row r="42" ht="18.75" customHeight="1" spans="1:23">
      <c r="A42" s="26"/>
      <c r="B42" s="26"/>
      <c r="C42" s="22" t="s">
        <v>151</v>
      </c>
      <c r="D42" s="26"/>
      <c r="E42" s="26"/>
      <c r="F42" s="26"/>
      <c r="G42" s="26"/>
      <c r="H42" s="26"/>
      <c r="I42" s="24">
        <v>200000</v>
      </c>
      <c r="J42" s="24"/>
      <c r="K42" s="24"/>
      <c r="L42" s="24">
        <v>200000</v>
      </c>
      <c r="M42" s="24"/>
      <c r="N42" s="24"/>
      <c r="O42" s="24"/>
      <c r="P42" s="24"/>
      <c r="Q42" s="24"/>
      <c r="R42" s="24"/>
      <c r="S42" s="24"/>
      <c r="T42" s="24"/>
      <c r="U42" s="24"/>
      <c r="V42" s="24"/>
      <c r="W42" s="24"/>
    </row>
    <row r="43" ht="18.75" customHeight="1" spans="1:23">
      <c r="A43" s="125" t="s">
        <v>441</v>
      </c>
      <c r="B43" s="125" t="s">
        <v>473</v>
      </c>
      <c r="C43" s="22" t="s">
        <v>151</v>
      </c>
      <c r="D43" s="125" t="s">
        <v>73</v>
      </c>
      <c r="E43" s="125" t="s">
        <v>250</v>
      </c>
      <c r="F43" s="125" t="s">
        <v>251</v>
      </c>
      <c r="G43" s="125" t="s">
        <v>438</v>
      </c>
      <c r="H43" s="125" t="s">
        <v>439</v>
      </c>
      <c r="I43" s="24">
        <v>200000</v>
      </c>
      <c r="J43" s="24"/>
      <c r="K43" s="24"/>
      <c r="L43" s="24">
        <v>200000</v>
      </c>
      <c r="M43" s="24"/>
      <c r="N43" s="24"/>
      <c r="O43" s="24"/>
      <c r="P43" s="24"/>
      <c r="Q43" s="24"/>
      <c r="R43" s="24"/>
      <c r="S43" s="24"/>
      <c r="T43" s="24"/>
      <c r="U43" s="24"/>
      <c r="V43" s="24"/>
      <c r="W43" s="24"/>
    </row>
    <row r="44" ht="18.75" customHeight="1" spans="1:23">
      <c r="A44" s="26"/>
      <c r="B44" s="26"/>
      <c r="C44" s="22" t="s">
        <v>156</v>
      </c>
      <c r="D44" s="26"/>
      <c r="E44" s="26"/>
      <c r="F44" s="26"/>
      <c r="G44" s="26"/>
      <c r="H44" s="26"/>
      <c r="I44" s="24">
        <v>404804.52</v>
      </c>
      <c r="J44" s="24"/>
      <c r="K44" s="24"/>
      <c r="L44" s="24">
        <v>404804.52</v>
      </c>
      <c r="M44" s="24"/>
      <c r="N44" s="24"/>
      <c r="O44" s="24"/>
      <c r="P44" s="24"/>
      <c r="Q44" s="24"/>
      <c r="R44" s="24"/>
      <c r="S44" s="24"/>
      <c r="T44" s="24"/>
      <c r="U44" s="24"/>
      <c r="V44" s="24"/>
      <c r="W44" s="24"/>
    </row>
    <row r="45" ht="18.75" customHeight="1" spans="1:23">
      <c r="A45" s="125" t="s">
        <v>441</v>
      </c>
      <c r="B45" s="125" t="s">
        <v>474</v>
      </c>
      <c r="C45" s="22" t="s">
        <v>156</v>
      </c>
      <c r="D45" s="125" t="s">
        <v>73</v>
      </c>
      <c r="E45" s="125" t="s">
        <v>250</v>
      </c>
      <c r="F45" s="125" t="s">
        <v>251</v>
      </c>
      <c r="G45" s="125" t="s">
        <v>438</v>
      </c>
      <c r="H45" s="125" t="s">
        <v>439</v>
      </c>
      <c r="I45" s="24">
        <v>404804.52</v>
      </c>
      <c r="J45" s="24"/>
      <c r="K45" s="24"/>
      <c r="L45" s="24">
        <v>404804.52</v>
      </c>
      <c r="M45" s="24"/>
      <c r="N45" s="24"/>
      <c r="O45" s="24"/>
      <c r="P45" s="24"/>
      <c r="Q45" s="24"/>
      <c r="R45" s="24"/>
      <c r="S45" s="24"/>
      <c r="T45" s="24"/>
      <c r="U45" s="24"/>
      <c r="V45" s="24"/>
      <c r="W45" s="24"/>
    </row>
    <row r="46" ht="18.75" customHeight="1" spans="1:23">
      <c r="A46" s="26"/>
      <c r="B46" s="26"/>
      <c r="C46" s="22" t="s">
        <v>475</v>
      </c>
      <c r="D46" s="26"/>
      <c r="E46" s="26"/>
      <c r="F46" s="26"/>
      <c r="G46" s="26"/>
      <c r="H46" s="26"/>
      <c r="I46" s="24">
        <v>600000</v>
      </c>
      <c r="J46" s="24"/>
      <c r="K46" s="24"/>
      <c r="L46" s="24"/>
      <c r="M46" s="24"/>
      <c r="N46" s="24">
        <v>600000</v>
      </c>
      <c r="O46" s="24"/>
      <c r="P46" s="24"/>
      <c r="Q46" s="24"/>
      <c r="R46" s="24"/>
      <c r="S46" s="24"/>
      <c r="T46" s="24"/>
      <c r="U46" s="24"/>
      <c r="V46" s="24"/>
      <c r="W46" s="24"/>
    </row>
    <row r="47" ht="18.75" customHeight="1" spans="1:23">
      <c r="A47" s="125" t="s">
        <v>436</v>
      </c>
      <c r="B47" s="125" t="s">
        <v>476</v>
      </c>
      <c r="C47" s="22" t="s">
        <v>475</v>
      </c>
      <c r="D47" s="125" t="s">
        <v>73</v>
      </c>
      <c r="E47" s="125" t="s">
        <v>197</v>
      </c>
      <c r="F47" s="125" t="s">
        <v>195</v>
      </c>
      <c r="G47" s="125" t="s">
        <v>438</v>
      </c>
      <c r="H47" s="125" t="s">
        <v>439</v>
      </c>
      <c r="I47" s="24">
        <v>600000</v>
      </c>
      <c r="J47" s="24"/>
      <c r="K47" s="24"/>
      <c r="L47" s="24"/>
      <c r="M47" s="24"/>
      <c r="N47" s="24">
        <v>600000</v>
      </c>
      <c r="O47" s="24"/>
      <c r="P47" s="24"/>
      <c r="Q47" s="24"/>
      <c r="R47" s="24"/>
      <c r="S47" s="24"/>
      <c r="T47" s="24"/>
      <c r="U47" s="24"/>
      <c r="V47" s="24"/>
      <c r="W47" s="24"/>
    </row>
    <row r="48" ht="18.75" customHeight="1" spans="1:23">
      <c r="A48" s="26"/>
      <c r="B48" s="26"/>
      <c r="C48" s="22" t="s">
        <v>477</v>
      </c>
      <c r="D48" s="26"/>
      <c r="E48" s="26"/>
      <c r="F48" s="26"/>
      <c r="G48" s="26"/>
      <c r="H48" s="26"/>
      <c r="I48" s="24">
        <v>20000</v>
      </c>
      <c r="J48" s="24">
        <v>20000</v>
      </c>
      <c r="K48" s="24">
        <v>20000</v>
      </c>
      <c r="L48" s="24"/>
      <c r="M48" s="24"/>
      <c r="N48" s="24"/>
      <c r="O48" s="24"/>
      <c r="P48" s="24"/>
      <c r="Q48" s="24"/>
      <c r="R48" s="24"/>
      <c r="S48" s="24"/>
      <c r="T48" s="24"/>
      <c r="U48" s="24"/>
      <c r="V48" s="24"/>
      <c r="W48" s="24"/>
    </row>
    <row r="49" ht="18.75" customHeight="1" spans="1:23">
      <c r="A49" s="125" t="s">
        <v>436</v>
      </c>
      <c r="B49" s="125" t="s">
        <v>478</v>
      </c>
      <c r="C49" s="22" t="s">
        <v>477</v>
      </c>
      <c r="D49" s="125" t="s">
        <v>73</v>
      </c>
      <c r="E49" s="125" t="s">
        <v>100</v>
      </c>
      <c r="F49" s="125" t="s">
        <v>101</v>
      </c>
      <c r="G49" s="125" t="s">
        <v>417</v>
      </c>
      <c r="H49" s="125" t="s">
        <v>418</v>
      </c>
      <c r="I49" s="24">
        <v>20000</v>
      </c>
      <c r="J49" s="24">
        <v>20000</v>
      </c>
      <c r="K49" s="24">
        <v>20000</v>
      </c>
      <c r="L49" s="24"/>
      <c r="M49" s="24"/>
      <c r="N49" s="24"/>
      <c r="O49" s="24"/>
      <c r="P49" s="24"/>
      <c r="Q49" s="24"/>
      <c r="R49" s="24"/>
      <c r="S49" s="24"/>
      <c r="T49" s="24"/>
      <c r="U49" s="24"/>
      <c r="V49" s="24"/>
      <c r="W49" s="24"/>
    </row>
    <row r="50" ht="18.75" customHeight="1" spans="1:23">
      <c r="A50" s="26"/>
      <c r="B50" s="26"/>
      <c r="C50" s="22" t="s">
        <v>479</v>
      </c>
      <c r="D50" s="26"/>
      <c r="E50" s="26"/>
      <c r="F50" s="26"/>
      <c r="G50" s="26"/>
      <c r="H50" s="26"/>
      <c r="I50" s="24">
        <v>30000</v>
      </c>
      <c r="J50" s="24"/>
      <c r="K50" s="24"/>
      <c r="L50" s="24"/>
      <c r="M50" s="24"/>
      <c r="N50" s="24"/>
      <c r="O50" s="24">
        <v>30000</v>
      </c>
      <c r="P50" s="24"/>
      <c r="Q50" s="24"/>
      <c r="R50" s="24"/>
      <c r="S50" s="24"/>
      <c r="T50" s="24"/>
      <c r="U50" s="24"/>
      <c r="V50" s="24"/>
      <c r="W50" s="24"/>
    </row>
    <row r="51" ht="18.75" customHeight="1" spans="1:23">
      <c r="A51" s="125" t="s">
        <v>441</v>
      </c>
      <c r="B51" s="125" t="s">
        <v>480</v>
      </c>
      <c r="C51" s="22" t="s">
        <v>479</v>
      </c>
      <c r="D51" s="125" t="s">
        <v>73</v>
      </c>
      <c r="E51" s="125" t="s">
        <v>225</v>
      </c>
      <c r="F51" s="125" t="s">
        <v>226</v>
      </c>
      <c r="G51" s="125" t="s">
        <v>369</v>
      </c>
      <c r="H51" s="125" t="s">
        <v>370</v>
      </c>
      <c r="I51" s="24">
        <v>30000</v>
      </c>
      <c r="J51" s="24"/>
      <c r="K51" s="24"/>
      <c r="L51" s="24"/>
      <c r="M51" s="24"/>
      <c r="N51" s="24"/>
      <c r="O51" s="24">
        <v>30000</v>
      </c>
      <c r="P51" s="24"/>
      <c r="Q51" s="24"/>
      <c r="R51" s="24"/>
      <c r="S51" s="24"/>
      <c r="T51" s="24"/>
      <c r="U51" s="24"/>
      <c r="V51" s="24"/>
      <c r="W51" s="24"/>
    </row>
    <row r="52" ht="18.75" customHeight="1" spans="1:23">
      <c r="A52" s="26"/>
      <c r="B52" s="26"/>
      <c r="C52" s="22" t="s">
        <v>481</v>
      </c>
      <c r="D52" s="26"/>
      <c r="E52" s="26"/>
      <c r="F52" s="26"/>
      <c r="G52" s="26"/>
      <c r="H52" s="26"/>
      <c r="I52" s="24">
        <v>300000</v>
      </c>
      <c r="J52" s="24">
        <v>300000</v>
      </c>
      <c r="K52" s="24">
        <v>300000</v>
      </c>
      <c r="L52" s="24"/>
      <c r="M52" s="24"/>
      <c r="N52" s="24"/>
      <c r="O52" s="24"/>
      <c r="P52" s="24"/>
      <c r="Q52" s="24"/>
      <c r="R52" s="24"/>
      <c r="S52" s="24"/>
      <c r="T52" s="24"/>
      <c r="U52" s="24"/>
      <c r="V52" s="24"/>
      <c r="W52" s="24"/>
    </row>
    <row r="53" ht="18.75" customHeight="1" spans="1:23">
      <c r="A53" s="125" t="s">
        <v>441</v>
      </c>
      <c r="B53" s="125" t="s">
        <v>482</v>
      </c>
      <c r="C53" s="22" t="s">
        <v>481</v>
      </c>
      <c r="D53" s="125" t="s">
        <v>73</v>
      </c>
      <c r="E53" s="125" t="s">
        <v>100</v>
      </c>
      <c r="F53" s="125" t="s">
        <v>101</v>
      </c>
      <c r="G53" s="125" t="s">
        <v>369</v>
      </c>
      <c r="H53" s="125" t="s">
        <v>370</v>
      </c>
      <c r="I53" s="24">
        <v>300000</v>
      </c>
      <c r="J53" s="24">
        <v>300000</v>
      </c>
      <c r="K53" s="24">
        <v>300000</v>
      </c>
      <c r="L53" s="24"/>
      <c r="M53" s="24"/>
      <c r="N53" s="24"/>
      <c r="O53" s="24"/>
      <c r="P53" s="24"/>
      <c r="Q53" s="24"/>
      <c r="R53" s="24"/>
      <c r="S53" s="24"/>
      <c r="T53" s="24"/>
      <c r="U53" s="24"/>
      <c r="V53" s="24"/>
      <c r="W53" s="24"/>
    </row>
    <row r="54" ht="18.75" customHeight="1" spans="1:23">
      <c r="A54" s="26"/>
      <c r="B54" s="26"/>
      <c r="C54" s="22" t="s">
        <v>483</v>
      </c>
      <c r="D54" s="26"/>
      <c r="E54" s="26"/>
      <c r="F54" s="26"/>
      <c r="G54" s="26"/>
      <c r="H54" s="26"/>
      <c r="I54" s="24">
        <v>300000</v>
      </c>
      <c r="J54" s="24"/>
      <c r="K54" s="24"/>
      <c r="L54" s="24">
        <v>300000</v>
      </c>
      <c r="M54" s="24"/>
      <c r="N54" s="24"/>
      <c r="O54" s="24"/>
      <c r="P54" s="24"/>
      <c r="Q54" s="24"/>
      <c r="R54" s="24"/>
      <c r="S54" s="24"/>
      <c r="T54" s="24"/>
      <c r="U54" s="24"/>
      <c r="V54" s="24"/>
      <c r="W54" s="24"/>
    </row>
    <row r="55" ht="18.75" customHeight="1" spans="1:23">
      <c r="A55" s="125" t="s">
        <v>441</v>
      </c>
      <c r="B55" s="125" t="s">
        <v>484</v>
      </c>
      <c r="C55" s="22" t="s">
        <v>483</v>
      </c>
      <c r="D55" s="125" t="s">
        <v>73</v>
      </c>
      <c r="E55" s="125" t="s">
        <v>192</v>
      </c>
      <c r="F55" s="125" t="s">
        <v>193</v>
      </c>
      <c r="G55" s="125" t="s">
        <v>369</v>
      </c>
      <c r="H55" s="125" t="s">
        <v>370</v>
      </c>
      <c r="I55" s="24">
        <v>300000</v>
      </c>
      <c r="J55" s="24"/>
      <c r="K55" s="24"/>
      <c r="L55" s="24">
        <v>300000</v>
      </c>
      <c r="M55" s="24"/>
      <c r="N55" s="24"/>
      <c r="O55" s="24"/>
      <c r="P55" s="24"/>
      <c r="Q55" s="24"/>
      <c r="R55" s="24"/>
      <c r="S55" s="24"/>
      <c r="T55" s="24"/>
      <c r="U55" s="24"/>
      <c r="V55" s="24"/>
      <c r="W55" s="24"/>
    </row>
    <row r="56" ht="18.75" customHeight="1" spans="1:23">
      <c r="A56" s="26"/>
      <c r="B56" s="26"/>
      <c r="C56" s="22" t="s">
        <v>485</v>
      </c>
      <c r="D56" s="26"/>
      <c r="E56" s="26"/>
      <c r="F56" s="26"/>
      <c r="G56" s="26"/>
      <c r="H56" s="26"/>
      <c r="I56" s="24">
        <v>45000</v>
      </c>
      <c r="J56" s="24"/>
      <c r="K56" s="24"/>
      <c r="L56" s="24"/>
      <c r="M56" s="24"/>
      <c r="N56" s="24">
        <v>45000</v>
      </c>
      <c r="O56" s="24"/>
      <c r="P56" s="24"/>
      <c r="Q56" s="24"/>
      <c r="R56" s="24"/>
      <c r="S56" s="24"/>
      <c r="T56" s="24"/>
      <c r="U56" s="24"/>
      <c r="V56" s="24"/>
      <c r="W56" s="24"/>
    </row>
    <row r="57" ht="18.75" customHeight="1" spans="1:23">
      <c r="A57" s="125" t="s">
        <v>441</v>
      </c>
      <c r="B57" s="125" t="s">
        <v>486</v>
      </c>
      <c r="C57" s="22" t="s">
        <v>485</v>
      </c>
      <c r="D57" s="125" t="s">
        <v>73</v>
      </c>
      <c r="E57" s="125" t="s">
        <v>213</v>
      </c>
      <c r="F57" s="125" t="s">
        <v>214</v>
      </c>
      <c r="G57" s="125" t="s">
        <v>487</v>
      </c>
      <c r="H57" s="125" t="s">
        <v>488</v>
      </c>
      <c r="I57" s="24">
        <v>45000</v>
      </c>
      <c r="J57" s="24"/>
      <c r="K57" s="24"/>
      <c r="L57" s="24"/>
      <c r="M57" s="24"/>
      <c r="N57" s="24">
        <v>45000</v>
      </c>
      <c r="O57" s="24"/>
      <c r="P57" s="24"/>
      <c r="Q57" s="24"/>
      <c r="R57" s="24"/>
      <c r="S57" s="24"/>
      <c r="T57" s="24"/>
      <c r="U57" s="24"/>
      <c r="V57" s="24"/>
      <c r="W57" s="24"/>
    </row>
    <row r="58" ht="18.75" customHeight="1" spans="1:23">
      <c r="A58" s="26"/>
      <c r="B58" s="26"/>
      <c r="C58" s="22" t="s">
        <v>489</v>
      </c>
      <c r="D58" s="26"/>
      <c r="E58" s="26"/>
      <c r="F58" s="26"/>
      <c r="G58" s="26"/>
      <c r="H58" s="26"/>
      <c r="I58" s="24">
        <v>20000</v>
      </c>
      <c r="J58" s="24">
        <v>20000</v>
      </c>
      <c r="K58" s="24">
        <v>20000</v>
      </c>
      <c r="L58" s="24"/>
      <c r="M58" s="24"/>
      <c r="N58" s="24"/>
      <c r="O58" s="24"/>
      <c r="P58" s="24"/>
      <c r="Q58" s="24"/>
      <c r="R58" s="24"/>
      <c r="S58" s="24"/>
      <c r="T58" s="24"/>
      <c r="U58" s="24"/>
      <c r="V58" s="24"/>
      <c r="W58" s="24"/>
    </row>
    <row r="59" ht="18.75" customHeight="1" spans="1:23">
      <c r="A59" s="125" t="s">
        <v>441</v>
      </c>
      <c r="B59" s="125" t="s">
        <v>490</v>
      </c>
      <c r="C59" s="22" t="s">
        <v>489</v>
      </c>
      <c r="D59" s="125" t="s">
        <v>73</v>
      </c>
      <c r="E59" s="125" t="s">
        <v>127</v>
      </c>
      <c r="F59" s="125" t="s">
        <v>101</v>
      </c>
      <c r="G59" s="125" t="s">
        <v>385</v>
      </c>
      <c r="H59" s="125" t="s">
        <v>386</v>
      </c>
      <c r="I59" s="24">
        <v>20000</v>
      </c>
      <c r="J59" s="24">
        <v>20000</v>
      </c>
      <c r="K59" s="24">
        <v>20000</v>
      </c>
      <c r="L59" s="24"/>
      <c r="M59" s="24"/>
      <c r="N59" s="24"/>
      <c r="O59" s="24"/>
      <c r="P59" s="24"/>
      <c r="Q59" s="24"/>
      <c r="R59" s="24"/>
      <c r="S59" s="24"/>
      <c r="T59" s="24"/>
      <c r="U59" s="24"/>
      <c r="V59" s="24"/>
      <c r="W59" s="24"/>
    </row>
    <row r="60" ht="18.75" customHeight="1" spans="1:23">
      <c r="A60" s="26"/>
      <c r="B60" s="26"/>
      <c r="C60" s="22" t="s">
        <v>491</v>
      </c>
      <c r="D60" s="26"/>
      <c r="E60" s="26"/>
      <c r="F60" s="26"/>
      <c r="G60" s="26"/>
      <c r="H60" s="26"/>
      <c r="I60" s="24">
        <v>1908000</v>
      </c>
      <c r="J60" s="24"/>
      <c r="K60" s="24"/>
      <c r="L60" s="24"/>
      <c r="M60" s="24"/>
      <c r="N60" s="24">
        <v>1908000</v>
      </c>
      <c r="O60" s="24"/>
      <c r="P60" s="24"/>
      <c r="Q60" s="24"/>
      <c r="R60" s="24"/>
      <c r="S60" s="24"/>
      <c r="T60" s="24"/>
      <c r="U60" s="24"/>
      <c r="V60" s="24"/>
      <c r="W60" s="24"/>
    </row>
    <row r="61" ht="18.75" customHeight="1" spans="1:23">
      <c r="A61" s="125" t="s">
        <v>441</v>
      </c>
      <c r="B61" s="125" t="s">
        <v>492</v>
      </c>
      <c r="C61" s="22" t="s">
        <v>491</v>
      </c>
      <c r="D61" s="125" t="s">
        <v>73</v>
      </c>
      <c r="E61" s="125" t="s">
        <v>185</v>
      </c>
      <c r="F61" s="125" t="s">
        <v>186</v>
      </c>
      <c r="G61" s="125" t="s">
        <v>438</v>
      </c>
      <c r="H61" s="125" t="s">
        <v>439</v>
      </c>
      <c r="I61" s="24">
        <v>1908000</v>
      </c>
      <c r="J61" s="24"/>
      <c r="K61" s="24"/>
      <c r="L61" s="24"/>
      <c r="M61" s="24"/>
      <c r="N61" s="24">
        <v>1908000</v>
      </c>
      <c r="O61" s="24"/>
      <c r="P61" s="24"/>
      <c r="Q61" s="24"/>
      <c r="R61" s="24"/>
      <c r="S61" s="24"/>
      <c r="T61" s="24"/>
      <c r="U61" s="24"/>
      <c r="V61" s="24"/>
      <c r="W61" s="24"/>
    </row>
    <row r="62" ht="18.75" customHeight="1" spans="1:23">
      <c r="A62" s="26"/>
      <c r="B62" s="26"/>
      <c r="C62" s="22" t="s">
        <v>191</v>
      </c>
      <c r="D62" s="26"/>
      <c r="E62" s="26"/>
      <c r="F62" s="26"/>
      <c r="G62" s="26"/>
      <c r="H62" s="26"/>
      <c r="I62" s="24">
        <v>500000</v>
      </c>
      <c r="J62" s="24"/>
      <c r="K62" s="24"/>
      <c r="L62" s="24"/>
      <c r="M62" s="24"/>
      <c r="N62" s="24"/>
      <c r="O62" s="24">
        <v>500000</v>
      </c>
      <c r="P62" s="24"/>
      <c r="Q62" s="24"/>
      <c r="R62" s="24"/>
      <c r="S62" s="24"/>
      <c r="T62" s="24"/>
      <c r="U62" s="24"/>
      <c r="V62" s="24"/>
      <c r="W62" s="24"/>
    </row>
    <row r="63" ht="18.75" customHeight="1" spans="1:23">
      <c r="A63" s="125" t="s">
        <v>441</v>
      </c>
      <c r="B63" s="125" t="s">
        <v>493</v>
      </c>
      <c r="C63" s="22" t="s">
        <v>191</v>
      </c>
      <c r="D63" s="125" t="s">
        <v>73</v>
      </c>
      <c r="E63" s="125" t="s">
        <v>250</v>
      </c>
      <c r="F63" s="125" t="s">
        <v>251</v>
      </c>
      <c r="G63" s="125" t="s">
        <v>438</v>
      </c>
      <c r="H63" s="125" t="s">
        <v>439</v>
      </c>
      <c r="I63" s="24">
        <v>500000</v>
      </c>
      <c r="J63" s="24"/>
      <c r="K63" s="24"/>
      <c r="L63" s="24"/>
      <c r="M63" s="24"/>
      <c r="N63" s="24"/>
      <c r="O63" s="24">
        <v>500000</v>
      </c>
      <c r="P63" s="24"/>
      <c r="Q63" s="24"/>
      <c r="R63" s="24"/>
      <c r="S63" s="24"/>
      <c r="T63" s="24"/>
      <c r="U63" s="24"/>
      <c r="V63" s="24"/>
      <c r="W63" s="24"/>
    </row>
    <row r="64" ht="18.75" customHeight="1" spans="1:23">
      <c r="A64" s="26"/>
      <c r="B64" s="26"/>
      <c r="C64" s="22" t="s">
        <v>196</v>
      </c>
      <c r="D64" s="26"/>
      <c r="E64" s="26"/>
      <c r="F64" s="26"/>
      <c r="G64" s="26"/>
      <c r="H64" s="26"/>
      <c r="I64" s="24">
        <v>400000</v>
      </c>
      <c r="J64" s="24"/>
      <c r="K64" s="24"/>
      <c r="L64" s="24"/>
      <c r="M64" s="24"/>
      <c r="N64" s="24"/>
      <c r="O64" s="24">
        <v>400000</v>
      </c>
      <c r="P64" s="24"/>
      <c r="Q64" s="24"/>
      <c r="R64" s="24"/>
      <c r="S64" s="24"/>
      <c r="T64" s="24"/>
      <c r="U64" s="24"/>
      <c r="V64" s="24"/>
      <c r="W64" s="24"/>
    </row>
    <row r="65" ht="18.75" customHeight="1" spans="1:23">
      <c r="A65" s="125" t="s">
        <v>441</v>
      </c>
      <c r="B65" s="125" t="s">
        <v>494</v>
      </c>
      <c r="C65" s="22" t="s">
        <v>196</v>
      </c>
      <c r="D65" s="125" t="s">
        <v>73</v>
      </c>
      <c r="E65" s="125" t="s">
        <v>250</v>
      </c>
      <c r="F65" s="125" t="s">
        <v>251</v>
      </c>
      <c r="G65" s="125" t="s">
        <v>438</v>
      </c>
      <c r="H65" s="125" t="s">
        <v>439</v>
      </c>
      <c r="I65" s="24">
        <v>200000</v>
      </c>
      <c r="J65" s="24"/>
      <c r="K65" s="24"/>
      <c r="L65" s="24"/>
      <c r="M65" s="24"/>
      <c r="N65" s="24"/>
      <c r="O65" s="24">
        <v>200000</v>
      </c>
      <c r="P65" s="24"/>
      <c r="Q65" s="24"/>
      <c r="R65" s="24"/>
      <c r="S65" s="24"/>
      <c r="T65" s="24"/>
      <c r="U65" s="24"/>
      <c r="V65" s="24"/>
      <c r="W65" s="24"/>
    </row>
    <row r="66" ht="18.75" customHeight="1" spans="1:23">
      <c r="A66" s="125" t="s">
        <v>441</v>
      </c>
      <c r="B66" s="125" t="s">
        <v>494</v>
      </c>
      <c r="C66" s="22" t="s">
        <v>196</v>
      </c>
      <c r="D66" s="125" t="s">
        <v>73</v>
      </c>
      <c r="E66" s="125" t="s">
        <v>250</v>
      </c>
      <c r="F66" s="125" t="s">
        <v>251</v>
      </c>
      <c r="G66" s="125" t="s">
        <v>438</v>
      </c>
      <c r="H66" s="125" t="s">
        <v>439</v>
      </c>
      <c r="I66" s="24">
        <v>200000</v>
      </c>
      <c r="J66" s="24"/>
      <c r="K66" s="24"/>
      <c r="L66" s="24"/>
      <c r="M66" s="24"/>
      <c r="N66" s="24"/>
      <c r="O66" s="24">
        <v>200000</v>
      </c>
      <c r="P66" s="24"/>
      <c r="Q66" s="24"/>
      <c r="R66" s="24"/>
      <c r="S66" s="24"/>
      <c r="T66" s="24"/>
      <c r="U66" s="24"/>
      <c r="V66" s="24"/>
      <c r="W66" s="24"/>
    </row>
    <row r="67" ht="18.75" customHeight="1" spans="1:23">
      <c r="A67" s="26"/>
      <c r="B67" s="26"/>
      <c r="C67" s="22" t="s">
        <v>495</v>
      </c>
      <c r="D67" s="26"/>
      <c r="E67" s="26"/>
      <c r="F67" s="26"/>
      <c r="G67" s="26"/>
      <c r="H67" s="26"/>
      <c r="I67" s="24">
        <v>12200</v>
      </c>
      <c r="J67" s="24">
        <v>12200</v>
      </c>
      <c r="K67" s="24">
        <v>12200</v>
      </c>
      <c r="L67" s="24"/>
      <c r="M67" s="24"/>
      <c r="N67" s="24"/>
      <c r="O67" s="24"/>
      <c r="P67" s="24"/>
      <c r="Q67" s="24"/>
      <c r="R67" s="24"/>
      <c r="S67" s="24"/>
      <c r="T67" s="24"/>
      <c r="U67" s="24"/>
      <c r="V67" s="24"/>
      <c r="W67" s="24"/>
    </row>
    <row r="68" ht="18.75" customHeight="1" spans="1:23">
      <c r="A68" s="125" t="s">
        <v>441</v>
      </c>
      <c r="B68" s="125" t="s">
        <v>496</v>
      </c>
      <c r="C68" s="22" t="s">
        <v>495</v>
      </c>
      <c r="D68" s="125" t="s">
        <v>73</v>
      </c>
      <c r="E68" s="125" t="s">
        <v>128</v>
      </c>
      <c r="F68" s="125" t="s">
        <v>129</v>
      </c>
      <c r="G68" s="125" t="s">
        <v>385</v>
      </c>
      <c r="H68" s="125" t="s">
        <v>386</v>
      </c>
      <c r="I68" s="24">
        <v>12200</v>
      </c>
      <c r="J68" s="24">
        <v>12200</v>
      </c>
      <c r="K68" s="24">
        <v>12200</v>
      </c>
      <c r="L68" s="24"/>
      <c r="M68" s="24"/>
      <c r="N68" s="24"/>
      <c r="O68" s="24"/>
      <c r="P68" s="24"/>
      <c r="Q68" s="24"/>
      <c r="R68" s="24"/>
      <c r="S68" s="24"/>
      <c r="T68" s="24"/>
      <c r="U68" s="24"/>
      <c r="V68" s="24"/>
      <c r="W68" s="24"/>
    </row>
    <row r="69" ht="18.75" customHeight="1" spans="1:23">
      <c r="A69" s="26"/>
      <c r="B69" s="26"/>
      <c r="C69" s="22" t="s">
        <v>497</v>
      </c>
      <c r="D69" s="26"/>
      <c r="E69" s="26"/>
      <c r="F69" s="26"/>
      <c r="G69" s="26"/>
      <c r="H69" s="26"/>
      <c r="I69" s="24">
        <v>80000</v>
      </c>
      <c r="J69" s="24">
        <v>80000</v>
      </c>
      <c r="K69" s="24">
        <v>80000</v>
      </c>
      <c r="L69" s="24"/>
      <c r="M69" s="24"/>
      <c r="N69" s="24"/>
      <c r="O69" s="24"/>
      <c r="P69" s="24"/>
      <c r="Q69" s="24"/>
      <c r="R69" s="24"/>
      <c r="S69" s="24"/>
      <c r="T69" s="24"/>
      <c r="U69" s="24"/>
      <c r="V69" s="24"/>
      <c r="W69" s="24"/>
    </row>
    <row r="70" ht="18.75" customHeight="1" spans="1:23">
      <c r="A70" s="125" t="s">
        <v>441</v>
      </c>
      <c r="B70" s="125" t="s">
        <v>498</v>
      </c>
      <c r="C70" s="22" t="s">
        <v>497</v>
      </c>
      <c r="D70" s="125" t="s">
        <v>73</v>
      </c>
      <c r="E70" s="125" t="s">
        <v>90</v>
      </c>
      <c r="F70" s="125" t="s">
        <v>91</v>
      </c>
      <c r="G70" s="125" t="s">
        <v>379</v>
      </c>
      <c r="H70" s="125" t="s">
        <v>380</v>
      </c>
      <c r="I70" s="24">
        <v>80000</v>
      </c>
      <c r="J70" s="24">
        <v>80000</v>
      </c>
      <c r="K70" s="24">
        <v>80000</v>
      </c>
      <c r="L70" s="24"/>
      <c r="M70" s="24"/>
      <c r="N70" s="24"/>
      <c r="O70" s="24"/>
      <c r="P70" s="24"/>
      <c r="Q70" s="24"/>
      <c r="R70" s="24"/>
      <c r="S70" s="24"/>
      <c r="T70" s="24"/>
      <c r="U70" s="24"/>
      <c r="V70" s="24"/>
      <c r="W70" s="24"/>
    </row>
    <row r="71" ht="18.75" customHeight="1" spans="1:23">
      <c r="A71" s="26"/>
      <c r="B71" s="26"/>
      <c r="C71" s="22" t="s">
        <v>499</v>
      </c>
      <c r="D71" s="26"/>
      <c r="E71" s="26"/>
      <c r="F71" s="26"/>
      <c r="G71" s="26"/>
      <c r="H71" s="26"/>
      <c r="I71" s="24">
        <v>300000</v>
      </c>
      <c r="J71" s="24">
        <v>300000</v>
      </c>
      <c r="K71" s="24">
        <v>300000</v>
      </c>
      <c r="L71" s="24"/>
      <c r="M71" s="24"/>
      <c r="N71" s="24"/>
      <c r="O71" s="24"/>
      <c r="P71" s="24"/>
      <c r="Q71" s="24"/>
      <c r="R71" s="24"/>
      <c r="S71" s="24"/>
      <c r="T71" s="24"/>
      <c r="U71" s="24"/>
      <c r="V71" s="24"/>
      <c r="W71" s="24"/>
    </row>
    <row r="72" ht="18.75" customHeight="1" spans="1:23">
      <c r="A72" s="125" t="s">
        <v>433</v>
      </c>
      <c r="B72" s="125" t="s">
        <v>500</v>
      </c>
      <c r="C72" s="22" t="s">
        <v>499</v>
      </c>
      <c r="D72" s="125" t="s">
        <v>73</v>
      </c>
      <c r="E72" s="125" t="s">
        <v>180</v>
      </c>
      <c r="F72" s="125" t="s">
        <v>179</v>
      </c>
      <c r="G72" s="125" t="s">
        <v>449</v>
      </c>
      <c r="H72" s="125" t="s">
        <v>450</v>
      </c>
      <c r="I72" s="24">
        <v>300000</v>
      </c>
      <c r="J72" s="24">
        <v>300000</v>
      </c>
      <c r="K72" s="24">
        <v>300000</v>
      </c>
      <c r="L72" s="24"/>
      <c r="M72" s="24"/>
      <c r="N72" s="24"/>
      <c r="O72" s="24"/>
      <c r="P72" s="24"/>
      <c r="Q72" s="24"/>
      <c r="R72" s="24"/>
      <c r="S72" s="24"/>
      <c r="T72" s="24"/>
      <c r="U72" s="24"/>
      <c r="V72" s="24"/>
      <c r="W72" s="24"/>
    </row>
    <row r="73" ht="18.75" customHeight="1" spans="1:23">
      <c r="A73" s="26"/>
      <c r="B73" s="26"/>
      <c r="C73" s="22" t="s">
        <v>501</v>
      </c>
      <c r="D73" s="26"/>
      <c r="E73" s="26"/>
      <c r="F73" s="26"/>
      <c r="G73" s="26"/>
      <c r="H73" s="26"/>
      <c r="I73" s="24">
        <v>200000</v>
      </c>
      <c r="J73" s="24">
        <v>200000</v>
      </c>
      <c r="K73" s="24">
        <v>200000</v>
      </c>
      <c r="L73" s="24"/>
      <c r="M73" s="24"/>
      <c r="N73" s="24"/>
      <c r="O73" s="24"/>
      <c r="P73" s="24"/>
      <c r="Q73" s="24"/>
      <c r="R73" s="24"/>
      <c r="S73" s="24"/>
      <c r="T73" s="24"/>
      <c r="U73" s="24"/>
      <c r="V73" s="24"/>
      <c r="W73" s="24"/>
    </row>
    <row r="74" ht="18.75" customHeight="1" spans="1:23">
      <c r="A74" s="125" t="s">
        <v>433</v>
      </c>
      <c r="B74" s="125" t="s">
        <v>502</v>
      </c>
      <c r="C74" s="22" t="s">
        <v>501</v>
      </c>
      <c r="D74" s="125" t="s">
        <v>73</v>
      </c>
      <c r="E74" s="125" t="s">
        <v>221</v>
      </c>
      <c r="F74" s="125" t="s">
        <v>222</v>
      </c>
      <c r="G74" s="125" t="s">
        <v>369</v>
      </c>
      <c r="H74" s="125" t="s">
        <v>370</v>
      </c>
      <c r="I74" s="24">
        <v>200000</v>
      </c>
      <c r="J74" s="24">
        <v>200000</v>
      </c>
      <c r="K74" s="24">
        <v>200000</v>
      </c>
      <c r="L74" s="24"/>
      <c r="M74" s="24"/>
      <c r="N74" s="24"/>
      <c r="O74" s="24"/>
      <c r="P74" s="24"/>
      <c r="Q74" s="24"/>
      <c r="R74" s="24"/>
      <c r="S74" s="24"/>
      <c r="T74" s="24"/>
      <c r="U74" s="24"/>
      <c r="V74" s="24"/>
      <c r="W74" s="24"/>
    </row>
    <row r="75" ht="18.75" customHeight="1" spans="1:23">
      <c r="A75" s="26"/>
      <c r="B75" s="26"/>
      <c r="C75" s="22" t="s">
        <v>503</v>
      </c>
      <c r="D75" s="26"/>
      <c r="E75" s="26"/>
      <c r="F75" s="26"/>
      <c r="G75" s="26"/>
      <c r="H75" s="26"/>
      <c r="I75" s="24">
        <v>20000</v>
      </c>
      <c r="J75" s="24">
        <v>20000</v>
      </c>
      <c r="K75" s="24">
        <v>20000</v>
      </c>
      <c r="L75" s="24"/>
      <c r="M75" s="24"/>
      <c r="N75" s="24"/>
      <c r="O75" s="24"/>
      <c r="P75" s="24"/>
      <c r="Q75" s="24"/>
      <c r="R75" s="24"/>
      <c r="S75" s="24"/>
      <c r="T75" s="24"/>
      <c r="U75" s="24"/>
      <c r="V75" s="24"/>
      <c r="W75" s="24"/>
    </row>
    <row r="76" ht="18.75" customHeight="1" spans="1:23">
      <c r="A76" s="125" t="s">
        <v>436</v>
      </c>
      <c r="B76" s="125" t="s">
        <v>504</v>
      </c>
      <c r="C76" s="22" t="s">
        <v>503</v>
      </c>
      <c r="D76" s="125" t="s">
        <v>73</v>
      </c>
      <c r="E76" s="125" t="s">
        <v>137</v>
      </c>
      <c r="F76" s="125" t="s">
        <v>138</v>
      </c>
      <c r="G76" s="125" t="s">
        <v>385</v>
      </c>
      <c r="H76" s="125" t="s">
        <v>386</v>
      </c>
      <c r="I76" s="24">
        <v>20000</v>
      </c>
      <c r="J76" s="24">
        <v>20000</v>
      </c>
      <c r="K76" s="24">
        <v>20000</v>
      </c>
      <c r="L76" s="24"/>
      <c r="M76" s="24"/>
      <c r="N76" s="24"/>
      <c r="O76" s="24"/>
      <c r="P76" s="24"/>
      <c r="Q76" s="24"/>
      <c r="R76" s="24"/>
      <c r="S76" s="24"/>
      <c r="T76" s="24"/>
      <c r="U76" s="24"/>
      <c r="V76" s="24"/>
      <c r="W76" s="24"/>
    </row>
    <row r="77" ht="18.75" customHeight="1" spans="1:23">
      <c r="A77" s="26"/>
      <c r="B77" s="26"/>
      <c r="C77" s="22" t="s">
        <v>505</v>
      </c>
      <c r="D77" s="26"/>
      <c r="E77" s="26"/>
      <c r="F77" s="26"/>
      <c r="G77" s="26"/>
      <c r="H77" s="26"/>
      <c r="I77" s="24">
        <v>100000</v>
      </c>
      <c r="J77" s="24">
        <v>100000</v>
      </c>
      <c r="K77" s="24">
        <v>100000</v>
      </c>
      <c r="L77" s="24"/>
      <c r="M77" s="24"/>
      <c r="N77" s="24"/>
      <c r="O77" s="24"/>
      <c r="P77" s="24"/>
      <c r="Q77" s="24"/>
      <c r="R77" s="24"/>
      <c r="S77" s="24"/>
      <c r="T77" s="24"/>
      <c r="U77" s="24"/>
      <c r="V77" s="24"/>
      <c r="W77" s="24"/>
    </row>
    <row r="78" ht="18.75" customHeight="1" spans="1:23">
      <c r="A78" s="125" t="s">
        <v>433</v>
      </c>
      <c r="B78" s="125" t="s">
        <v>506</v>
      </c>
      <c r="C78" s="22" t="s">
        <v>505</v>
      </c>
      <c r="D78" s="125" t="s">
        <v>73</v>
      </c>
      <c r="E78" s="125" t="s">
        <v>197</v>
      </c>
      <c r="F78" s="125" t="s">
        <v>195</v>
      </c>
      <c r="G78" s="125" t="s">
        <v>383</v>
      </c>
      <c r="H78" s="125" t="s">
        <v>384</v>
      </c>
      <c r="I78" s="24">
        <v>100000</v>
      </c>
      <c r="J78" s="24">
        <v>100000</v>
      </c>
      <c r="K78" s="24">
        <v>100000</v>
      </c>
      <c r="L78" s="24"/>
      <c r="M78" s="24"/>
      <c r="N78" s="24"/>
      <c r="O78" s="24"/>
      <c r="P78" s="24"/>
      <c r="Q78" s="24"/>
      <c r="R78" s="24"/>
      <c r="S78" s="24"/>
      <c r="T78" s="24"/>
      <c r="U78" s="24"/>
      <c r="V78" s="24"/>
      <c r="W78" s="24"/>
    </row>
    <row r="79" ht="18.75" customHeight="1" spans="1:23">
      <c r="A79" s="36" t="s">
        <v>252</v>
      </c>
      <c r="B79" s="37"/>
      <c r="C79" s="37"/>
      <c r="D79" s="37"/>
      <c r="E79" s="37"/>
      <c r="F79" s="37"/>
      <c r="G79" s="37"/>
      <c r="H79" s="38"/>
      <c r="I79" s="24">
        <v>8312796</v>
      </c>
      <c r="J79" s="24">
        <v>1112200</v>
      </c>
      <c r="K79" s="24">
        <v>1112200</v>
      </c>
      <c r="L79" s="24">
        <v>1234804.52</v>
      </c>
      <c r="M79" s="24">
        <v>2973.48</v>
      </c>
      <c r="N79" s="24">
        <v>4593000</v>
      </c>
      <c r="O79" s="24">
        <v>930000</v>
      </c>
      <c r="P79" s="24"/>
      <c r="Q79" s="24"/>
      <c r="R79" s="24">
        <v>439818</v>
      </c>
      <c r="S79" s="24"/>
      <c r="T79" s="24"/>
      <c r="U79" s="24">
        <v>439818</v>
      </c>
      <c r="V79" s="24"/>
      <c r="W79" s="24"/>
    </row>
  </sheetData>
  <mergeCells count="28">
    <mergeCell ref="A3:W3"/>
    <mergeCell ref="A4:H4"/>
    <mergeCell ref="J5:M5"/>
    <mergeCell ref="N5:P5"/>
    <mergeCell ref="R5:W5"/>
    <mergeCell ref="A79:H7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8"/>
  <sheetViews>
    <sheetView showZeros="0" workbookViewId="0">
      <pane ySplit="1" topLeftCell="A104" activePane="bottomLeft" state="frozen"/>
      <selection/>
      <selection pane="bottomLeft" activeCell="F61" sqref="F6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507</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"单位名称："&amp;"勐库镇"</f>
        <v>单位名称：勐库镇</v>
      </c>
      <c r="B4" s="4"/>
      <c r="C4" s="4"/>
      <c r="D4" s="4"/>
      <c r="E4" s="4"/>
      <c r="F4" s="39"/>
      <c r="G4" s="4"/>
      <c r="H4" s="39"/>
    </row>
    <row r="5" ht="18.75" customHeight="1" spans="1:10">
      <c r="A5" s="48" t="s">
        <v>508</v>
      </c>
      <c r="B5" s="48" t="s">
        <v>509</v>
      </c>
      <c r="C5" s="48" t="s">
        <v>510</v>
      </c>
      <c r="D5" s="48" t="s">
        <v>511</v>
      </c>
      <c r="E5" s="48" t="s">
        <v>512</v>
      </c>
      <c r="F5" s="54" t="s">
        <v>513</v>
      </c>
      <c r="G5" s="48" t="s">
        <v>514</v>
      </c>
      <c r="H5" s="54" t="s">
        <v>515</v>
      </c>
      <c r="I5" s="54" t="s">
        <v>516</v>
      </c>
      <c r="J5" s="48" t="s">
        <v>517</v>
      </c>
    </row>
    <row r="6" ht="18.75" customHeight="1" spans="1:10">
      <c r="A6" s="121">
        <v>1</v>
      </c>
      <c r="B6" s="121">
        <v>2</v>
      </c>
      <c r="C6" s="121">
        <v>3</v>
      </c>
      <c r="D6" s="121">
        <v>4</v>
      </c>
      <c r="E6" s="121">
        <v>5</v>
      </c>
      <c r="F6" s="121">
        <v>6</v>
      </c>
      <c r="G6" s="121">
        <v>7</v>
      </c>
      <c r="H6" s="121">
        <v>8</v>
      </c>
      <c r="I6" s="121">
        <v>9</v>
      </c>
      <c r="J6" s="121">
        <v>10</v>
      </c>
    </row>
    <row r="7" ht="18.75" customHeight="1" spans="1:10">
      <c r="A7" s="35" t="s">
        <v>71</v>
      </c>
      <c r="B7" s="49"/>
      <c r="C7" s="49"/>
      <c r="D7" s="49"/>
      <c r="E7" s="55"/>
      <c r="F7" s="56"/>
      <c r="G7" s="55"/>
      <c r="H7" s="56"/>
      <c r="I7" s="56"/>
      <c r="J7" s="55"/>
    </row>
    <row r="8" ht="18.75" customHeight="1" spans="1:10">
      <c r="A8" s="122" t="s">
        <v>73</v>
      </c>
      <c r="B8" s="22"/>
      <c r="C8" s="22"/>
      <c r="D8" s="22"/>
      <c r="E8" s="35"/>
      <c r="F8" s="22"/>
      <c r="G8" s="35"/>
      <c r="H8" s="22"/>
      <c r="I8" s="22"/>
      <c r="J8" s="35"/>
    </row>
    <row r="9" ht="18.75" customHeight="1" spans="1:10">
      <c r="A9" s="219" t="s">
        <v>455</v>
      </c>
      <c r="B9" s="22" t="s">
        <v>518</v>
      </c>
      <c r="C9" s="22" t="s">
        <v>519</v>
      </c>
      <c r="D9" s="22" t="s">
        <v>520</v>
      </c>
      <c r="E9" s="35" t="s">
        <v>521</v>
      </c>
      <c r="F9" s="22" t="s">
        <v>522</v>
      </c>
      <c r="G9" s="35" t="s">
        <v>523</v>
      </c>
      <c r="H9" s="22" t="s">
        <v>524</v>
      </c>
      <c r="I9" s="22" t="s">
        <v>525</v>
      </c>
      <c r="J9" s="35" t="s">
        <v>526</v>
      </c>
    </row>
    <row r="10" ht="18.75" customHeight="1" spans="1:10">
      <c r="A10" s="219" t="s">
        <v>455</v>
      </c>
      <c r="B10" s="22" t="s">
        <v>518</v>
      </c>
      <c r="C10" s="22" t="s">
        <v>519</v>
      </c>
      <c r="D10" s="22" t="s">
        <v>527</v>
      </c>
      <c r="E10" s="35" t="s">
        <v>528</v>
      </c>
      <c r="F10" s="22" t="s">
        <v>522</v>
      </c>
      <c r="G10" s="35" t="s">
        <v>529</v>
      </c>
      <c r="H10" s="22" t="s">
        <v>530</v>
      </c>
      <c r="I10" s="22" t="s">
        <v>531</v>
      </c>
      <c r="J10" s="35" t="s">
        <v>532</v>
      </c>
    </row>
    <row r="11" ht="18.75" customHeight="1" spans="1:10">
      <c r="A11" s="219" t="s">
        <v>455</v>
      </c>
      <c r="B11" s="22" t="s">
        <v>518</v>
      </c>
      <c r="C11" s="22" t="s">
        <v>533</v>
      </c>
      <c r="D11" s="22" t="s">
        <v>534</v>
      </c>
      <c r="E11" s="35" t="s">
        <v>535</v>
      </c>
      <c r="F11" s="22" t="s">
        <v>536</v>
      </c>
      <c r="G11" s="35" t="s">
        <v>537</v>
      </c>
      <c r="H11" s="22" t="s">
        <v>530</v>
      </c>
      <c r="I11" s="22" t="s">
        <v>531</v>
      </c>
      <c r="J11" s="35" t="s">
        <v>538</v>
      </c>
    </row>
    <row r="12" ht="18.75" customHeight="1" spans="1:10">
      <c r="A12" s="219" t="s">
        <v>455</v>
      </c>
      <c r="B12" s="22" t="s">
        <v>518</v>
      </c>
      <c r="C12" s="22" t="s">
        <v>539</v>
      </c>
      <c r="D12" s="22" t="s">
        <v>540</v>
      </c>
      <c r="E12" s="35" t="s">
        <v>541</v>
      </c>
      <c r="F12" s="22" t="s">
        <v>522</v>
      </c>
      <c r="G12" s="35" t="s">
        <v>529</v>
      </c>
      <c r="H12" s="22" t="s">
        <v>530</v>
      </c>
      <c r="I12" s="22" t="s">
        <v>531</v>
      </c>
      <c r="J12" s="35" t="s">
        <v>542</v>
      </c>
    </row>
    <row r="13" ht="18.75" customHeight="1" spans="1:10">
      <c r="A13" s="219" t="s">
        <v>453</v>
      </c>
      <c r="B13" s="22" t="s">
        <v>543</v>
      </c>
      <c r="C13" s="22" t="s">
        <v>519</v>
      </c>
      <c r="D13" s="22" t="s">
        <v>520</v>
      </c>
      <c r="E13" s="35" t="s">
        <v>544</v>
      </c>
      <c r="F13" s="22" t="s">
        <v>545</v>
      </c>
      <c r="G13" s="35" t="s">
        <v>546</v>
      </c>
      <c r="H13" s="22" t="s">
        <v>547</v>
      </c>
      <c r="I13" s="22" t="s">
        <v>525</v>
      </c>
      <c r="J13" s="35" t="s">
        <v>548</v>
      </c>
    </row>
    <row r="14" ht="18.75" customHeight="1" spans="1:10">
      <c r="A14" s="219" t="s">
        <v>453</v>
      </c>
      <c r="B14" s="22" t="s">
        <v>543</v>
      </c>
      <c r="C14" s="22" t="s">
        <v>519</v>
      </c>
      <c r="D14" s="22" t="s">
        <v>527</v>
      </c>
      <c r="E14" s="35" t="s">
        <v>549</v>
      </c>
      <c r="F14" s="22" t="s">
        <v>545</v>
      </c>
      <c r="G14" s="35" t="s">
        <v>550</v>
      </c>
      <c r="H14" s="22" t="s">
        <v>551</v>
      </c>
      <c r="I14" s="22" t="s">
        <v>531</v>
      </c>
      <c r="J14" s="35" t="s">
        <v>552</v>
      </c>
    </row>
    <row r="15" ht="18.75" customHeight="1" spans="1:10">
      <c r="A15" s="219" t="s">
        <v>453</v>
      </c>
      <c r="B15" s="22" t="s">
        <v>543</v>
      </c>
      <c r="C15" s="22" t="s">
        <v>533</v>
      </c>
      <c r="D15" s="22" t="s">
        <v>553</v>
      </c>
      <c r="E15" s="35" t="s">
        <v>554</v>
      </c>
      <c r="F15" s="22" t="s">
        <v>545</v>
      </c>
      <c r="G15" s="35" t="s">
        <v>550</v>
      </c>
      <c r="H15" s="22" t="s">
        <v>530</v>
      </c>
      <c r="I15" s="22" t="s">
        <v>531</v>
      </c>
      <c r="J15" s="35" t="s">
        <v>555</v>
      </c>
    </row>
    <row r="16" ht="18.75" customHeight="1" spans="1:10">
      <c r="A16" s="219" t="s">
        <v>453</v>
      </c>
      <c r="B16" s="22" t="s">
        <v>543</v>
      </c>
      <c r="C16" s="22" t="s">
        <v>539</v>
      </c>
      <c r="D16" s="22" t="s">
        <v>540</v>
      </c>
      <c r="E16" s="35" t="s">
        <v>556</v>
      </c>
      <c r="F16" s="22" t="s">
        <v>545</v>
      </c>
      <c r="G16" s="35" t="s">
        <v>550</v>
      </c>
      <c r="H16" s="22" t="s">
        <v>530</v>
      </c>
      <c r="I16" s="22" t="s">
        <v>531</v>
      </c>
      <c r="J16" s="35" t="s">
        <v>557</v>
      </c>
    </row>
    <row r="17" ht="18.75" customHeight="1" spans="1:10">
      <c r="A17" s="219" t="s">
        <v>501</v>
      </c>
      <c r="B17" s="22" t="s">
        <v>558</v>
      </c>
      <c r="C17" s="22" t="s">
        <v>519</v>
      </c>
      <c r="D17" s="22" t="s">
        <v>520</v>
      </c>
      <c r="E17" s="35" t="s">
        <v>559</v>
      </c>
      <c r="F17" s="22" t="s">
        <v>522</v>
      </c>
      <c r="G17" s="35" t="s">
        <v>296</v>
      </c>
      <c r="H17" s="22" t="s">
        <v>524</v>
      </c>
      <c r="I17" s="22" t="s">
        <v>525</v>
      </c>
      <c r="J17" s="35" t="s">
        <v>526</v>
      </c>
    </row>
    <row r="18" ht="18.75" customHeight="1" spans="1:10">
      <c r="A18" s="219" t="s">
        <v>501</v>
      </c>
      <c r="B18" s="22" t="s">
        <v>558</v>
      </c>
      <c r="C18" s="22" t="s">
        <v>519</v>
      </c>
      <c r="D18" s="22" t="s">
        <v>520</v>
      </c>
      <c r="E18" s="35" t="s">
        <v>560</v>
      </c>
      <c r="F18" s="22" t="s">
        <v>522</v>
      </c>
      <c r="G18" s="35" t="s">
        <v>561</v>
      </c>
      <c r="H18" s="22" t="s">
        <v>562</v>
      </c>
      <c r="I18" s="22" t="s">
        <v>525</v>
      </c>
      <c r="J18" s="35" t="s">
        <v>563</v>
      </c>
    </row>
    <row r="19" ht="18.75" customHeight="1" spans="1:10">
      <c r="A19" s="219" t="s">
        <v>501</v>
      </c>
      <c r="B19" s="22" t="s">
        <v>558</v>
      </c>
      <c r="C19" s="22" t="s">
        <v>533</v>
      </c>
      <c r="D19" s="22" t="s">
        <v>553</v>
      </c>
      <c r="E19" s="35" t="s">
        <v>564</v>
      </c>
      <c r="F19" s="22" t="s">
        <v>522</v>
      </c>
      <c r="G19" s="35" t="s">
        <v>565</v>
      </c>
      <c r="H19" s="22" t="s">
        <v>566</v>
      </c>
      <c r="I19" s="22" t="s">
        <v>531</v>
      </c>
      <c r="J19" s="35" t="s">
        <v>567</v>
      </c>
    </row>
    <row r="20" ht="18.75" customHeight="1" spans="1:10">
      <c r="A20" s="219" t="s">
        <v>501</v>
      </c>
      <c r="B20" s="22" t="s">
        <v>558</v>
      </c>
      <c r="C20" s="22" t="s">
        <v>533</v>
      </c>
      <c r="D20" s="22" t="s">
        <v>534</v>
      </c>
      <c r="E20" s="35" t="s">
        <v>568</v>
      </c>
      <c r="F20" s="22" t="s">
        <v>522</v>
      </c>
      <c r="G20" s="35" t="s">
        <v>569</v>
      </c>
      <c r="H20" s="22" t="s">
        <v>530</v>
      </c>
      <c r="I20" s="22" t="s">
        <v>531</v>
      </c>
      <c r="J20" s="35" t="s">
        <v>570</v>
      </c>
    </row>
    <row r="21" ht="18.75" customHeight="1" spans="1:10">
      <c r="A21" s="219" t="s">
        <v>501</v>
      </c>
      <c r="B21" s="22" t="s">
        <v>558</v>
      </c>
      <c r="C21" s="22" t="s">
        <v>539</v>
      </c>
      <c r="D21" s="22" t="s">
        <v>540</v>
      </c>
      <c r="E21" s="35" t="s">
        <v>571</v>
      </c>
      <c r="F21" s="22" t="s">
        <v>522</v>
      </c>
      <c r="G21" s="35" t="s">
        <v>569</v>
      </c>
      <c r="H21" s="22" t="s">
        <v>530</v>
      </c>
      <c r="I21" s="22" t="s">
        <v>531</v>
      </c>
      <c r="J21" s="35" t="s">
        <v>572</v>
      </c>
    </row>
    <row r="22" ht="18.75" customHeight="1" spans="1:10">
      <c r="A22" s="219" t="s">
        <v>432</v>
      </c>
      <c r="B22" s="22" t="s">
        <v>573</v>
      </c>
      <c r="C22" s="22" t="s">
        <v>519</v>
      </c>
      <c r="D22" s="22" t="s">
        <v>520</v>
      </c>
      <c r="E22" s="35" t="s">
        <v>521</v>
      </c>
      <c r="F22" s="22" t="s">
        <v>545</v>
      </c>
      <c r="G22" s="35" t="s">
        <v>550</v>
      </c>
      <c r="H22" s="22" t="s">
        <v>524</v>
      </c>
      <c r="I22" s="22" t="s">
        <v>531</v>
      </c>
      <c r="J22" s="35" t="s">
        <v>526</v>
      </c>
    </row>
    <row r="23" ht="18.75" customHeight="1" spans="1:10">
      <c r="A23" s="219" t="s">
        <v>432</v>
      </c>
      <c r="B23" s="22" t="s">
        <v>573</v>
      </c>
      <c r="C23" s="22" t="s">
        <v>519</v>
      </c>
      <c r="D23" s="22" t="s">
        <v>527</v>
      </c>
      <c r="E23" s="35" t="s">
        <v>574</v>
      </c>
      <c r="F23" s="22" t="s">
        <v>545</v>
      </c>
      <c r="G23" s="35" t="s">
        <v>550</v>
      </c>
      <c r="H23" s="22" t="s">
        <v>530</v>
      </c>
      <c r="I23" s="22" t="s">
        <v>531</v>
      </c>
      <c r="J23" s="35" t="s">
        <v>575</v>
      </c>
    </row>
    <row r="24" ht="18.75" customHeight="1" spans="1:10">
      <c r="A24" s="219" t="s">
        <v>432</v>
      </c>
      <c r="B24" s="22" t="s">
        <v>573</v>
      </c>
      <c r="C24" s="22" t="s">
        <v>519</v>
      </c>
      <c r="D24" s="22" t="s">
        <v>527</v>
      </c>
      <c r="E24" s="35" t="s">
        <v>576</v>
      </c>
      <c r="F24" s="22" t="s">
        <v>545</v>
      </c>
      <c r="G24" s="35" t="s">
        <v>550</v>
      </c>
      <c r="H24" s="22" t="s">
        <v>530</v>
      </c>
      <c r="I24" s="22" t="s">
        <v>531</v>
      </c>
      <c r="J24" s="35" t="s">
        <v>577</v>
      </c>
    </row>
    <row r="25" ht="18.75" customHeight="1" spans="1:10">
      <c r="A25" s="219" t="s">
        <v>432</v>
      </c>
      <c r="B25" s="22" t="s">
        <v>573</v>
      </c>
      <c r="C25" s="22" t="s">
        <v>533</v>
      </c>
      <c r="D25" s="22" t="s">
        <v>534</v>
      </c>
      <c r="E25" s="35" t="s">
        <v>535</v>
      </c>
      <c r="F25" s="22" t="s">
        <v>545</v>
      </c>
      <c r="G25" s="35" t="s">
        <v>578</v>
      </c>
      <c r="H25" s="22" t="s">
        <v>530</v>
      </c>
      <c r="I25" s="22" t="s">
        <v>531</v>
      </c>
      <c r="J25" s="35" t="s">
        <v>538</v>
      </c>
    </row>
    <row r="26" ht="18.75" customHeight="1" spans="1:10">
      <c r="A26" s="219" t="s">
        <v>432</v>
      </c>
      <c r="B26" s="22" t="s">
        <v>573</v>
      </c>
      <c r="C26" s="22" t="s">
        <v>539</v>
      </c>
      <c r="D26" s="22" t="s">
        <v>540</v>
      </c>
      <c r="E26" s="35" t="s">
        <v>541</v>
      </c>
      <c r="F26" s="22" t="s">
        <v>522</v>
      </c>
      <c r="G26" s="35" t="s">
        <v>579</v>
      </c>
      <c r="H26" s="22" t="s">
        <v>530</v>
      </c>
      <c r="I26" s="22" t="s">
        <v>531</v>
      </c>
      <c r="J26" s="35" t="s">
        <v>542</v>
      </c>
    </row>
    <row r="27" ht="18.75" customHeight="1" spans="1:10">
      <c r="A27" s="219" t="s">
        <v>146</v>
      </c>
      <c r="B27" s="22" t="s">
        <v>580</v>
      </c>
      <c r="C27" s="22" t="s">
        <v>519</v>
      </c>
      <c r="D27" s="22" t="s">
        <v>520</v>
      </c>
      <c r="E27" s="35" t="s">
        <v>520</v>
      </c>
      <c r="F27" s="22" t="s">
        <v>545</v>
      </c>
      <c r="G27" s="35" t="s">
        <v>581</v>
      </c>
      <c r="H27" s="22" t="s">
        <v>566</v>
      </c>
      <c r="I27" s="22" t="s">
        <v>525</v>
      </c>
      <c r="J27" s="35" t="s">
        <v>582</v>
      </c>
    </row>
    <row r="28" ht="18.75" customHeight="1" spans="1:10">
      <c r="A28" s="219" t="s">
        <v>146</v>
      </c>
      <c r="B28" s="22" t="s">
        <v>580</v>
      </c>
      <c r="C28" s="22" t="s">
        <v>533</v>
      </c>
      <c r="D28" s="22" t="s">
        <v>583</v>
      </c>
      <c r="E28" s="35" t="s">
        <v>584</v>
      </c>
      <c r="F28" s="22" t="s">
        <v>545</v>
      </c>
      <c r="G28" s="35" t="s">
        <v>585</v>
      </c>
      <c r="H28" s="22" t="s">
        <v>530</v>
      </c>
      <c r="I28" s="22" t="s">
        <v>531</v>
      </c>
      <c r="J28" s="35" t="s">
        <v>582</v>
      </c>
    </row>
    <row r="29" ht="18.75" customHeight="1" spans="1:10">
      <c r="A29" s="219" t="s">
        <v>146</v>
      </c>
      <c r="B29" s="22" t="s">
        <v>580</v>
      </c>
      <c r="C29" s="22" t="s">
        <v>539</v>
      </c>
      <c r="D29" s="22" t="s">
        <v>540</v>
      </c>
      <c r="E29" s="35" t="s">
        <v>586</v>
      </c>
      <c r="F29" s="22" t="s">
        <v>522</v>
      </c>
      <c r="G29" s="35" t="s">
        <v>569</v>
      </c>
      <c r="H29" s="22" t="s">
        <v>530</v>
      </c>
      <c r="I29" s="22" t="s">
        <v>531</v>
      </c>
      <c r="J29" s="35" t="s">
        <v>582</v>
      </c>
    </row>
    <row r="30" ht="18.75" customHeight="1" spans="1:10">
      <c r="A30" s="219" t="s">
        <v>499</v>
      </c>
      <c r="B30" s="22" t="s">
        <v>587</v>
      </c>
      <c r="C30" s="22" t="s">
        <v>519</v>
      </c>
      <c r="D30" s="22" t="s">
        <v>520</v>
      </c>
      <c r="E30" s="35" t="s">
        <v>521</v>
      </c>
      <c r="F30" s="22" t="s">
        <v>522</v>
      </c>
      <c r="G30" s="35" t="s">
        <v>588</v>
      </c>
      <c r="H30" s="22" t="s">
        <v>524</v>
      </c>
      <c r="I30" s="22" t="s">
        <v>525</v>
      </c>
      <c r="J30" s="35" t="s">
        <v>526</v>
      </c>
    </row>
    <row r="31" ht="18.75" customHeight="1" spans="1:10">
      <c r="A31" s="219" t="s">
        <v>499</v>
      </c>
      <c r="B31" s="22" t="s">
        <v>587</v>
      </c>
      <c r="C31" s="22" t="s">
        <v>533</v>
      </c>
      <c r="D31" s="22" t="s">
        <v>553</v>
      </c>
      <c r="E31" s="35" t="s">
        <v>589</v>
      </c>
      <c r="F31" s="22" t="s">
        <v>545</v>
      </c>
      <c r="G31" s="35" t="s">
        <v>590</v>
      </c>
      <c r="H31" s="22" t="s">
        <v>566</v>
      </c>
      <c r="I31" s="22" t="s">
        <v>525</v>
      </c>
      <c r="J31" s="35" t="s">
        <v>567</v>
      </c>
    </row>
    <row r="32" ht="18.75" customHeight="1" spans="1:10">
      <c r="A32" s="219" t="s">
        <v>499</v>
      </c>
      <c r="B32" s="22" t="s">
        <v>587</v>
      </c>
      <c r="C32" s="22" t="s">
        <v>533</v>
      </c>
      <c r="D32" s="22" t="s">
        <v>534</v>
      </c>
      <c r="E32" s="35" t="s">
        <v>535</v>
      </c>
      <c r="F32" s="22" t="s">
        <v>522</v>
      </c>
      <c r="G32" s="35" t="s">
        <v>579</v>
      </c>
      <c r="H32" s="22" t="s">
        <v>530</v>
      </c>
      <c r="I32" s="22" t="s">
        <v>531</v>
      </c>
      <c r="J32" s="35" t="s">
        <v>538</v>
      </c>
    </row>
    <row r="33" ht="18.75" customHeight="1" spans="1:10">
      <c r="A33" s="219" t="s">
        <v>499</v>
      </c>
      <c r="B33" s="22" t="s">
        <v>587</v>
      </c>
      <c r="C33" s="22" t="s">
        <v>539</v>
      </c>
      <c r="D33" s="22" t="s">
        <v>540</v>
      </c>
      <c r="E33" s="35" t="s">
        <v>541</v>
      </c>
      <c r="F33" s="22" t="s">
        <v>522</v>
      </c>
      <c r="G33" s="35" t="s">
        <v>591</v>
      </c>
      <c r="H33" s="22" t="s">
        <v>530</v>
      </c>
      <c r="I33" s="22" t="s">
        <v>531</v>
      </c>
      <c r="J33" s="35" t="s">
        <v>542</v>
      </c>
    </row>
    <row r="34" ht="18.75" customHeight="1" spans="1:10">
      <c r="A34" s="219" t="s">
        <v>141</v>
      </c>
      <c r="B34" s="22" t="s">
        <v>592</v>
      </c>
      <c r="C34" s="22" t="s">
        <v>519</v>
      </c>
      <c r="D34" s="22" t="s">
        <v>520</v>
      </c>
      <c r="E34" s="35" t="s">
        <v>520</v>
      </c>
      <c r="F34" s="22" t="s">
        <v>545</v>
      </c>
      <c r="G34" s="35" t="s">
        <v>593</v>
      </c>
      <c r="H34" s="22" t="s">
        <v>566</v>
      </c>
      <c r="I34" s="22" t="s">
        <v>525</v>
      </c>
      <c r="J34" s="35" t="s">
        <v>594</v>
      </c>
    </row>
    <row r="35" ht="18.75" customHeight="1" spans="1:10">
      <c r="A35" s="219" t="s">
        <v>141</v>
      </c>
      <c r="B35" s="22" t="s">
        <v>592</v>
      </c>
      <c r="C35" s="22" t="s">
        <v>533</v>
      </c>
      <c r="D35" s="22" t="s">
        <v>583</v>
      </c>
      <c r="E35" s="35" t="s">
        <v>584</v>
      </c>
      <c r="F35" s="22" t="s">
        <v>545</v>
      </c>
      <c r="G35" s="35" t="s">
        <v>585</v>
      </c>
      <c r="H35" s="22" t="s">
        <v>530</v>
      </c>
      <c r="I35" s="22" t="s">
        <v>531</v>
      </c>
      <c r="J35" s="35" t="s">
        <v>594</v>
      </c>
    </row>
    <row r="36" ht="18.75" customHeight="1" spans="1:10">
      <c r="A36" s="219" t="s">
        <v>141</v>
      </c>
      <c r="B36" s="22" t="s">
        <v>592</v>
      </c>
      <c r="C36" s="22" t="s">
        <v>539</v>
      </c>
      <c r="D36" s="22" t="s">
        <v>540</v>
      </c>
      <c r="E36" s="35" t="s">
        <v>586</v>
      </c>
      <c r="F36" s="22" t="s">
        <v>522</v>
      </c>
      <c r="G36" s="35" t="s">
        <v>537</v>
      </c>
      <c r="H36" s="22" t="s">
        <v>530</v>
      </c>
      <c r="I36" s="22" t="s">
        <v>531</v>
      </c>
      <c r="J36" s="35" t="s">
        <v>594</v>
      </c>
    </row>
    <row r="37" ht="18.75" customHeight="1" spans="1:10">
      <c r="A37" s="219" t="s">
        <v>469</v>
      </c>
      <c r="B37" s="22" t="s">
        <v>595</v>
      </c>
      <c r="C37" s="22" t="s">
        <v>519</v>
      </c>
      <c r="D37" s="22" t="s">
        <v>520</v>
      </c>
      <c r="E37" s="35" t="s">
        <v>520</v>
      </c>
      <c r="F37" s="22" t="s">
        <v>545</v>
      </c>
      <c r="G37" s="35" t="s">
        <v>596</v>
      </c>
      <c r="H37" s="22" t="s">
        <v>566</v>
      </c>
      <c r="I37" s="22" t="s">
        <v>525</v>
      </c>
      <c r="J37" s="35" t="s">
        <v>597</v>
      </c>
    </row>
    <row r="38" ht="18.75" customHeight="1" spans="1:10">
      <c r="A38" s="219" t="s">
        <v>469</v>
      </c>
      <c r="B38" s="22" t="s">
        <v>595</v>
      </c>
      <c r="C38" s="22" t="s">
        <v>141</v>
      </c>
      <c r="D38" s="22" t="s">
        <v>583</v>
      </c>
      <c r="E38" s="35" t="s">
        <v>584</v>
      </c>
      <c r="F38" s="22" t="s">
        <v>545</v>
      </c>
      <c r="G38" s="35" t="s">
        <v>585</v>
      </c>
      <c r="H38" s="22" t="s">
        <v>530</v>
      </c>
      <c r="I38" s="22" t="s">
        <v>531</v>
      </c>
      <c r="J38" s="35" t="s">
        <v>597</v>
      </c>
    </row>
    <row r="39" ht="18.75" customHeight="1" spans="1:10">
      <c r="A39" s="219" t="s">
        <v>469</v>
      </c>
      <c r="B39" s="22" t="s">
        <v>595</v>
      </c>
      <c r="C39" s="22" t="s">
        <v>539</v>
      </c>
      <c r="D39" s="22" t="s">
        <v>540</v>
      </c>
      <c r="E39" s="35" t="s">
        <v>586</v>
      </c>
      <c r="F39" s="22" t="s">
        <v>522</v>
      </c>
      <c r="G39" s="35" t="s">
        <v>569</v>
      </c>
      <c r="H39" s="22" t="s">
        <v>530</v>
      </c>
      <c r="I39" s="22" t="s">
        <v>531</v>
      </c>
      <c r="J39" s="35" t="s">
        <v>597</v>
      </c>
    </row>
    <row r="40" ht="18.75" customHeight="1" spans="1:10">
      <c r="A40" s="219" t="s">
        <v>151</v>
      </c>
      <c r="B40" s="22" t="s">
        <v>598</v>
      </c>
      <c r="C40" s="22" t="s">
        <v>146</v>
      </c>
      <c r="D40" s="22" t="s">
        <v>520</v>
      </c>
      <c r="E40" s="35" t="s">
        <v>520</v>
      </c>
      <c r="F40" s="22" t="s">
        <v>545</v>
      </c>
      <c r="G40" s="35" t="s">
        <v>581</v>
      </c>
      <c r="H40" s="22" t="s">
        <v>566</v>
      </c>
      <c r="I40" s="22" t="s">
        <v>525</v>
      </c>
      <c r="J40" s="35" t="s">
        <v>599</v>
      </c>
    </row>
    <row r="41" ht="18.75" customHeight="1" spans="1:10">
      <c r="A41" s="219" t="s">
        <v>151</v>
      </c>
      <c r="B41" s="22" t="s">
        <v>598</v>
      </c>
      <c r="C41" s="22" t="s">
        <v>533</v>
      </c>
      <c r="D41" s="22" t="s">
        <v>583</v>
      </c>
      <c r="E41" s="35" t="s">
        <v>584</v>
      </c>
      <c r="F41" s="22" t="s">
        <v>545</v>
      </c>
      <c r="G41" s="35" t="s">
        <v>585</v>
      </c>
      <c r="H41" s="22" t="s">
        <v>530</v>
      </c>
      <c r="I41" s="22" t="s">
        <v>531</v>
      </c>
      <c r="J41" s="35" t="s">
        <v>599</v>
      </c>
    </row>
    <row r="42" ht="18.75" customHeight="1" spans="1:10">
      <c r="A42" s="219" t="s">
        <v>151</v>
      </c>
      <c r="B42" s="22" t="s">
        <v>598</v>
      </c>
      <c r="C42" s="22" t="s">
        <v>151</v>
      </c>
      <c r="D42" s="22" t="s">
        <v>540</v>
      </c>
      <c r="E42" s="35" t="s">
        <v>586</v>
      </c>
      <c r="F42" s="22" t="s">
        <v>522</v>
      </c>
      <c r="G42" s="35" t="s">
        <v>569</v>
      </c>
      <c r="H42" s="22" t="s">
        <v>530</v>
      </c>
      <c r="I42" s="22" t="s">
        <v>531</v>
      </c>
      <c r="J42" s="35" t="s">
        <v>599</v>
      </c>
    </row>
    <row r="43" ht="18.75" customHeight="1" spans="1:10">
      <c r="A43" s="219" t="s">
        <v>477</v>
      </c>
      <c r="B43" s="22" t="s">
        <v>600</v>
      </c>
      <c r="C43" s="22" t="s">
        <v>519</v>
      </c>
      <c r="D43" s="22" t="s">
        <v>520</v>
      </c>
      <c r="E43" s="35" t="s">
        <v>521</v>
      </c>
      <c r="F43" s="22" t="s">
        <v>545</v>
      </c>
      <c r="G43" s="35" t="s">
        <v>295</v>
      </c>
      <c r="H43" s="22" t="s">
        <v>562</v>
      </c>
      <c r="I43" s="22" t="s">
        <v>525</v>
      </c>
      <c r="J43" s="35" t="s">
        <v>526</v>
      </c>
    </row>
    <row r="44" ht="18.75" customHeight="1" spans="1:10">
      <c r="A44" s="219" t="s">
        <v>477</v>
      </c>
      <c r="B44" s="22" t="s">
        <v>600</v>
      </c>
      <c r="C44" s="22" t="s">
        <v>156</v>
      </c>
      <c r="D44" s="22" t="s">
        <v>527</v>
      </c>
      <c r="E44" s="35" t="s">
        <v>528</v>
      </c>
      <c r="F44" s="22" t="s">
        <v>545</v>
      </c>
      <c r="G44" s="35" t="s">
        <v>550</v>
      </c>
      <c r="H44" s="22" t="s">
        <v>530</v>
      </c>
      <c r="I44" s="22" t="s">
        <v>531</v>
      </c>
      <c r="J44" s="35" t="s">
        <v>532</v>
      </c>
    </row>
    <row r="45" ht="18.75" customHeight="1" spans="1:10">
      <c r="A45" s="219" t="s">
        <v>477</v>
      </c>
      <c r="B45" s="22" t="s">
        <v>600</v>
      </c>
      <c r="C45" s="22" t="s">
        <v>519</v>
      </c>
      <c r="D45" s="22" t="s">
        <v>601</v>
      </c>
      <c r="E45" s="35" t="s">
        <v>602</v>
      </c>
      <c r="F45" s="22" t="s">
        <v>545</v>
      </c>
      <c r="G45" s="35" t="s">
        <v>550</v>
      </c>
      <c r="H45" s="22" t="s">
        <v>530</v>
      </c>
      <c r="I45" s="22" t="s">
        <v>525</v>
      </c>
      <c r="J45" s="35" t="s">
        <v>603</v>
      </c>
    </row>
    <row r="46" ht="18.75" customHeight="1" spans="1:10">
      <c r="A46" s="219" t="s">
        <v>477</v>
      </c>
      <c r="B46" s="22" t="s">
        <v>600</v>
      </c>
      <c r="C46" s="22" t="s">
        <v>533</v>
      </c>
      <c r="D46" s="22" t="s">
        <v>534</v>
      </c>
      <c r="E46" s="35" t="s">
        <v>535</v>
      </c>
      <c r="F46" s="22" t="s">
        <v>522</v>
      </c>
      <c r="G46" s="35" t="s">
        <v>579</v>
      </c>
      <c r="H46" s="22" t="s">
        <v>530</v>
      </c>
      <c r="I46" s="22" t="s">
        <v>531</v>
      </c>
      <c r="J46" s="35" t="s">
        <v>538</v>
      </c>
    </row>
    <row r="47" ht="18.75" customHeight="1" spans="1:10">
      <c r="A47" s="219" t="s">
        <v>477</v>
      </c>
      <c r="B47" s="22" t="s">
        <v>600</v>
      </c>
      <c r="C47" s="22" t="s">
        <v>539</v>
      </c>
      <c r="D47" s="22" t="s">
        <v>540</v>
      </c>
      <c r="E47" s="35" t="s">
        <v>541</v>
      </c>
      <c r="F47" s="22" t="s">
        <v>522</v>
      </c>
      <c r="G47" s="35" t="s">
        <v>591</v>
      </c>
      <c r="H47" s="22" t="s">
        <v>530</v>
      </c>
      <c r="I47" s="22" t="s">
        <v>531</v>
      </c>
      <c r="J47" s="35" t="s">
        <v>542</v>
      </c>
    </row>
    <row r="48" ht="18.75" customHeight="1" spans="1:10">
      <c r="A48" s="219" t="s">
        <v>481</v>
      </c>
      <c r="B48" s="22" t="s">
        <v>604</v>
      </c>
      <c r="C48" s="22" t="s">
        <v>519</v>
      </c>
      <c r="D48" s="22" t="s">
        <v>520</v>
      </c>
      <c r="E48" s="35" t="s">
        <v>521</v>
      </c>
      <c r="F48" s="22" t="s">
        <v>545</v>
      </c>
      <c r="G48" s="35" t="s">
        <v>546</v>
      </c>
      <c r="H48" s="22" t="s">
        <v>524</v>
      </c>
      <c r="I48" s="22" t="s">
        <v>525</v>
      </c>
      <c r="J48" s="35" t="s">
        <v>526</v>
      </c>
    </row>
    <row r="49" ht="18.75" customHeight="1" spans="1:10">
      <c r="A49" s="219" t="s">
        <v>481</v>
      </c>
      <c r="B49" s="22" t="s">
        <v>604</v>
      </c>
      <c r="C49" s="22" t="s">
        <v>519</v>
      </c>
      <c r="D49" s="22" t="s">
        <v>527</v>
      </c>
      <c r="E49" s="35" t="s">
        <v>574</v>
      </c>
      <c r="F49" s="22" t="s">
        <v>545</v>
      </c>
      <c r="G49" s="35" t="s">
        <v>550</v>
      </c>
      <c r="H49" s="22" t="s">
        <v>530</v>
      </c>
      <c r="I49" s="22" t="s">
        <v>531</v>
      </c>
      <c r="J49" s="35" t="s">
        <v>575</v>
      </c>
    </row>
    <row r="50" ht="18.75" customHeight="1" spans="1:10">
      <c r="A50" s="219" t="s">
        <v>481</v>
      </c>
      <c r="B50" s="22" t="s">
        <v>604</v>
      </c>
      <c r="C50" s="22" t="s">
        <v>533</v>
      </c>
      <c r="D50" s="22" t="s">
        <v>534</v>
      </c>
      <c r="E50" s="35" t="s">
        <v>605</v>
      </c>
      <c r="F50" s="22" t="s">
        <v>522</v>
      </c>
      <c r="G50" s="35" t="s">
        <v>579</v>
      </c>
      <c r="H50" s="22" t="s">
        <v>530</v>
      </c>
      <c r="I50" s="22" t="s">
        <v>531</v>
      </c>
      <c r="J50" s="35" t="s">
        <v>606</v>
      </c>
    </row>
    <row r="51" ht="18.75" customHeight="1" spans="1:10">
      <c r="A51" s="219" t="s">
        <v>481</v>
      </c>
      <c r="B51" s="22" t="s">
        <v>604</v>
      </c>
      <c r="C51" s="22" t="s">
        <v>539</v>
      </c>
      <c r="D51" s="22" t="s">
        <v>540</v>
      </c>
      <c r="E51" s="35" t="s">
        <v>541</v>
      </c>
      <c r="F51" s="22" t="s">
        <v>522</v>
      </c>
      <c r="G51" s="35" t="s">
        <v>591</v>
      </c>
      <c r="H51" s="22" t="s">
        <v>530</v>
      </c>
      <c r="I51" s="22" t="s">
        <v>531</v>
      </c>
      <c r="J51" s="35" t="s">
        <v>542</v>
      </c>
    </row>
    <row r="52" ht="18.75" customHeight="1" spans="1:10">
      <c r="A52" s="219" t="s">
        <v>156</v>
      </c>
      <c r="B52" s="22" t="s">
        <v>607</v>
      </c>
      <c r="C52" s="22" t="s">
        <v>519</v>
      </c>
      <c r="D52" s="22" t="s">
        <v>520</v>
      </c>
      <c r="E52" s="35" t="s">
        <v>520</v>
      </c>
      <c r="F52" s="22" t="s">
        <v>545</v>
      </c>
      <c r="G52" s="35" t="s">
        <v>608</v>
      </c>
      <c r="H52" s="22" t="s">
        <v>566</v>
      </c>
      <c r="I52" s="22" t="s">
        <v>525</v>
      </c>
      <c r="J52" s="35" t="s">
        <v>609</v>
      </c>
    </row>
    <row r="53" ht="18.75" customHeight="1" spans="1:10">
      <c r="A53" s="219" t="s">
        <v>156</v>
      </c>
      <c r="B53" s="22" t="s">
        <v>607</v>
      </c>
      <c r="C53" s="22" t="s">
        <v>533</v>
      </c>
      <c r="D53" s="22" t="s">
        <v>583</v>
      </c>
      <c r="E53" s="35" t="s">
        <v>584</v>
      </c>
      <c r="F53" s="22" t="s">
        <v>545</v>
      </c>
      <c r="G53" s="35" t="s">
        <v>585</v>
      </c>
      <c r="H53" s="22" t="s">
        <v>530</v>
      </c>
      <c r="I53" s="22" t="s">
        <v>531</v>
      </c>
      <c r="J53" s="35" t="s">
        <v>609</v>
      </c>
    </row>
    <row r="54" ht="18.75" customHeight="1" spans="1:10">
      <c r="A54" s="219" t="s">
        <v>156</v>
      </c>
      <c r="B54" s="22" t="s">
        <v>607</v>
      </c>
      <c r="C54" s="22" t="s">
        <v>539</v>
      </c>
      <c r="D54" s="22" t="s">
        <v>540</v>
      </c>
      <c r="E54" s="35" t="s">
        <v>586</v>
      </c>
      <c r="F54" s="22" t="s">
        <v>522</v>
      </c>
      <c r="G54" s="35" t="s">
        <v>569</v>
      </c>
      <c r="H54" s="22" t="s">
        <v>530</v>
      </c>
      <c r="I54" s="22" t="s">
        <v>531</v>
      </c>
      <c r="J54" s="35" t="s">
        <v>609</v>
      </c>
    </row>
    <row r="55" ht="18.75" customHeight="1" spans="1:10">
      <c r="A55" s="219" t="s">
        <v>497</v>
      </c>
      <c r="B55" s="22" t="s">
        <v>610</v>
      </c>
      <c r="C55" s="22" t="s">
        <v>519</v>
      </c>
      <c r="D55" s="22" t="s">
        <v>520</v>
      </c>
      <c r="E55" s="35" t="s">
        <v>611</v>
      </c>
      <c r="F55" s="22" t="s">
        <v>545</v>
      </c>
      <c r="G55" s="35" t="s">
        <v>612</v>
      </c>
      <c r="H55" s="22" t="s">
        <v>613</v>
      </c>
      <c r="I55" s="22" t="s">
        <v>525</v>
      </c>
      <c r="J55" s="35" t="s">
        <v>548</v>
      </c>
    </row>
    <row r="56" ht="18.75" customHeight="1" spans="1:10">
      <c r="A56" s="219" t="s">
        <v>497</v>
      </c>
      <c r="B56" s="22" t="s">
        <v>610</v>
      </c>
      <c r="C56" s="22" t="s">
        <v>519</v>
      </c>
      <c r="D56" s="22" t="s">
        <v>520</v>
      </c>
      <c r="E56" s="35" t="s">
        <v>614</v>
      </c>
      <c r="F56" s="22" t="s">
        <v>522</v>
      </c>
      <c r="G56" s="35" t="s">
        <v>615</v>
      </c>
      <c r="H56" s="22" t="s">
        <v>616</v>
      </c>
      <c r="I56" s="22" t="s">
        <v>525</v>
      </c>
      <c r="J56" s="35" t="s">
        <v>617</v>
      </c>
    </row>
    <row r="57" ht="18.75" customHeight="1" spans="1:10">
      <c r="A57" s="219" t="s">
        <v>497</v>
      </c>
      <c r="B57" s="22" t="s">
        <v>610</v>
      </c>
      <c r="C57" s="22" t="s">
        <v>533</v>
      </c>
      <c r="D57" s="22" t="s">
        <v>553</v>
      </c>
      <c r="E57" s="35" t="s">
        <v>618</v>
      </c>
      <c r="F57" s="22" t="s">
        <v>522</v>
      </c>
      <c r="G57" s="35" t="s">
        <v>619</v>
      </c>
      <c r="H57" s="22" t="s">
        <v>530</v>
      </c>
      <c r="I57" s="22" t="s">
        <v>531</v>
      </c>
      <c r="J57" s="35" t="s">
        <v>620</v>
      </c>
    </row>
    <row r="58" ht="18.75" customHeight="1" spans="1:10">
      <c r="A58" s="219" t="s">
        <v>497</v>
      </c>
      <c r="B58" s="22" t="s">
        <v>610</v>
      </c>
      <c r="C58" s="22" t="s">
        <v>539</v>
      </c>
      <c r="D58" s="22" t="s">
        <v>540</v>
      </c>
      <c r="E58" s="35" t="s">
        <v>621</v>
      </c>
      <c r="F58" s="22" t="s">
        <v>522</v>
      </c>
      <c r="G58" s="35" t="s">
        <v>579</v>
      </c>
      <c r="H58" s="22" t="s">
        <v>530</v>
      </c>
      <c r="I58" s="22" t="s">
        <v>531</v>
      </c>
      <c r="J58" s="35" t="s">
        <v>622</v>
      </c>
    </row>
    <row r="59" ht="18.75" customHeight="1" spans="1:10">
      <c r="A59" s="219" t="s">
        <v>483</v>
      </c>
      <c r="B59" s="22" t="s">
        <v>623</v>
      </c>
      <c r="C59" s="22" t="s">
        <v>519</v>
      </c>
      <c r="D59" s="22" t="s">
        <v>527</v>
      </c>
      <c r="E59" s="35" t="s">
        <v>574</v>
      </c>
      <c r="F59" s="22" t="s">
        <v>545</v>
      </c>
      <c r="G59" s="35" t="s">
        <v>550</v>
      </c>
      <c r="H59" s="22" t="s">
        <v>530</v>
      </c>
      <c r="I59" s="22" t="s">
        <v>531</v>
      </c>
      <c r="J59" s="35" t="s">
        <v>575</v>
      </c>
    </row>
    <row r="60" ht="18.75" customHeight="1" spans="1:10">
      <c r="A60" s="219" t="s">
        <v>483</v>
      </c>
      <c r="B60" s="22" t="s">
        <v>623</v>
      </c>
      <c r="C60" s="22" t="s">
        <v>533</v>
      </c>
      <c r="D60" s="22" t="s">
        <v>534</v>
      </c>
      <c r="E60" s="35" t="s">
        <v>624</v>
      </c>
      <c r="F60" s="22" t="s">
        <v>522</v>
      </c>
      <c r="G60" s="35" t="s">
        <v>579</v>
      </c>
      <c r="H60" s="22" t="s">
        <v>530</v>
      </c>
      <c r="I60" s="22" t="s">
        <v>531</v>
      </c>
      <c r="J60" s="35" t="s">
        <v>625</v>
      </c>
    </row>
    <row r="61" ht="18.75" customHeight="1" spans="1:10">
      <c r="A61" s="219" t="s">
        <v>483</v>
      </c>
      <c r="B61" s="22" t="s">
        <v>623</v>
      </c>
      <c r="C61" s="22" t="s">
        <v>533</v>
      </c>
      <c r="D61" s="22" t="s">
        <v>534</v>
      </c>
      <c r="E61" s="35" t="s">
        <v>605</v>
      </c>
      <c r="F61" s="22" t="s">
        <v>522</v>
      </c>
      <c r="G61" s="35" t="s">
        <v>578</v>
      </c>
      <c r="H61" s="22" t="s">
        <v>530</v>
      </c>
      <c r="I61" s="22" t="s">
        <v>531</v>
      </c>
      <c r="J61" s="35" t="s">
        <v>606</v>
      </c>
    </row>
    <row r="62" ht="18.75" customHeight="1" spans="1:10">
      <c r="A62" s="219" t="s">
        <v>483</v>
      </c>
      <c r="B62" s="22" t="s">
        <v>623</v>
      </c>
      <c r="C62" s="22" t="s">
        <v>191</v>
      </c>
      <c r="D62" s="22" t="s">
        <v>540</v>
      </c>
      <c r="E62" s="35" t="s">
        <v>541</v>
      </c>
      <c r="F62" s="22" t="s">
        <v>522</v>
      </c>
      <c r="G62" s="35" t="s">
        <v>579</v>
      </c>
      <c r="H62" s="22" t="s">
        <v>530</v>
      </c>
      <c r="I62" s="22" t="s">
        <v>531</v>
      </c>
      <c r="J62" s="35" t="s">
        <v>542</v>
      </c>
    </row>
    <row r="63" ht="18.75" customHeight="1" spans="1:10">
      <c r="A63" s="219" t="s">
        <v>489</v>
      </c>
      <c r="B63" s="22" t="s">
        <v>626</v>
      </c>
      <c r="C63" s="22" t="s">
        <v>519</v>
      </c>
      <c r="D63" s="22" t="s">
        <v>520</v>
      </c>
      <c r="E63" s="35" t="s">
        <v>627</v>
      </c>
      <c r="F63" s="22" t="s">
        <v>522</v>
      </c>
      <c r="G63" s="35" t="s">
        <v>628</v>
      </c>
      <c r="H63" s="22" t="s">
        <v>629</v>
      </c>
      <c r="I63" s="22" t="s">
        <v>525</v>
      </c>
      <c r="J63" s="35" t="s">
        <v>630</v>
      </c>
    </row>
    <row r="64" ht="18.75" customHeight="1" spans="1:10">
      <c r="A64" s="219" t="s">
        <v>489</v>
      </c>
      <c r="B64" s="22" t="s">
        <v>626</v>
      </c>
      <c r="C64" s="22" t="s">
        <v>196</v>
      </c>
      <c r="D64" s="22" t="s">
        <v>527</v>
      </c>
      <c r="E64" s="35" t="s">
        <v>631</v>
      </c>
      <c r="F64" s="22" t="s">
        <v>545</v>
      </c>
      <c r="G64" s="35" t="s">
        <v>579</v>
      </c>
      <c r="H64" s="22" t="s">
        <v>530</v>
      </c>
      <c r="I64" s="22" t="s">
        <v>531</v>
      </c>
      <c r="J64" s="35" t="s">
        <v>632</v>
      </c>
    </row>
    <row r="65" ht="18.75" customHeight="1" spans="1:10">
      <c r="A65" s="219" t="s">
        <v>489</v>
      </c>
      <c r="B65" s="22" t="s">
        <v>626</v>
      </c>
      <c r="C65" s="22" t="s">
        <v>533</v>
      </c>
      <c r="D65" s="22" t="s">
        <v>553</v>
      </c>
      <c r="E65" s="35" t="s">
        <v>633</v>
      </c>
      <c r="F65" s="22" t="s">
        <v>522</v>
      </c>
      <c r="G65" s="35" t="s">
        <v>569</v>
      </c>
      <c r="H65" s="22" t="s">
        <v>530</v>
      </c>
      <c r="I65" s="22" t="s">
        <v>531</v>
      </c>
      <c r="J65" s="35" t="s">
        <v>634</v>
      </c>
    </row>
    <row r="66" ht="18.75" customHeight="1" spans="1:10">
      <c r="A66" s="219" t="s">
        <v>489</v>
      </c>
      <c r="B66" s="22" t="s">
        <v>626</v>
      </c>
      <c r="C66" s="22" t="s">
        <v>539</v>
      </c>
      <c r="D66" s="22" t="s">
        <v>540</v>
      </c>
      <c r="E66" s="35" t="s">
        <v>571</v>
      </c>
      <c r="F66" s="22" t="s">
        <v>522</v>
      </c>
      <c r="G66" s="35" t="s">
        <v>569</v>
      </c>
      <c r="H66" s="22" t="s">
        <v>530</v>
      </c>
      <c r="I66" s="22" t="s">
        <v>531</v>
      </c>
      <c r="J66" s="35" t="s">
        <v>572</v>
      </c>
    </row>
    <row r="67" ht="18.75" customHeight="1" spans="1:10">
      <c r="A67" s="219" t="s">
        <v>495</v>
      </c>
      <c r="B67" s="22" t="s">
        <v>635</v>
      </c>
      <c r="C67" s="22" t="s">
        <v>519</v>
      </c>
      <c r="D67" s="22" t="s">
        <v>520</v>
      </c>
      <c r="E67" s="35" t="s">
        <v>636</v>
      </c>
      <c r="F67" s="22" t="s">
        <v>522</v>
      </c>
      <c r="G67" s="35" t="s">
        <v>546</v>
      </c>
      <c r="H67" s="22" t="s">
        <v>547</v>
      </c>
      <c r="I67" s="22" t="s">
        <v>525</v>
      </c>
      <c r="J67" s="35" t="s">
        <v>637</v>
      </c>
    </row>
    <row r="68" ht="18.75" customHeight="1" spans="1:10">
      <c r="A68" s="219" t="s">
        <v>495</v>
      </c>
      <c r="B68" s="22" t="s">
        <v>635</v>
      </c>
      <c r="C68" s="22" t="s">
        <v>519</v>
      </c>
      <c r="D68" s="22" t="s">
        <v>527</v>
      </c>
      <c r="E68" s="35" t="s">
        <v>638</v>
      </c>
      <c r="F68" s="22" t="s">
        <v>545</v>
      </c>
      <c r="G68" s="35" t="s">
        <v>546</v>
      </c>
      <c r="H68" s="22" t="s">
        <v>547</v>
      </c>
      <c r="I68" s="22" t="s">
        <v>525</v>
      </c>
      <c r="J68" s="35" t="s">
        <v>639</v>
      </c>
    </row>
    <row r="69" ht="18.75" customHeight="1" spans="1:10">
      <c r="A69" s="219" t="s">
        <v>495</v>
      </c>
      <c r="B69" s="22" t="s">
        <v>635</v>
      </c>
      <c r="C69" s="22" t="s">
        <v>533</v>
      </c>
      <c r="D69" s="22" t="s">
        <v>534</v>
      </c>
      <c r="E69" s="35" t="s">
        <v>640</v>
      </c>
      <c r="F69" s="22" t="s">
        <v>545</v>
      </c>
      <c r="G69" s="35" t="s">
        <v>579</v>
      </c>
      <c r="H69" s="22" t="s">
        <v>530</v>
      </c>
      <c r="I69" s="22" t="s">
        <v>531</v>
      </c>
      <c r="J69" s="35" t="s">
        <v>538</v>
      </c>
    </row>
    <row r="70" ht="18.75" customHeight="1" spans="1:10">
      <c r="A70" s="219" t="s">
        <v>495</v>
      </c>
      <c r="B70" s="22" t="s">
        <v>635</v>
      </c>
      <c r="C70" s="22" t="s">
        <v>539</v>
      </c>
      <c r="D70" s="22" t="s">
        <v>540</v>
      </c>
      <c r="E70" s="35" t="s">
        <v>540</v>
      </c>
      <c r="F70" s="22" t="s">
        <v>545</v>
      </c>
      <c r="G70" s="35" t="s">
        <v>579</v>
      </c>
      <c r="H70" s="22" t="s">
        <v>530</v>
      </c>
      <c r="I70" s="22" t="s">
        <v>531</v>
      </c>
      <c r="J70" s="35" t="s">
        <v>641</v>
      </c>
    </row>
    <row r="71" ht="18.75" customHeight="1" spans="1:10">
      <c r="A71" s="219" t="s">
        <v>463</v>
      </c>
      <c r="B71" s="22" t="s">
        <v>642</v>
      </c>
      <c r="C71" s="22" t="s">
        <v>519</v>
      </c>
      <c r="D71" s="22" t="s">
        <v>520</v>
      </c>
      <c r="E71" s="35" t="s">
        <v>643</v>
      </c>
      <c r="F71" s="22" t="s">
        <v>522</v>
      </c>
      <c r="G71" s="35" t="s">
        <v>579</v>
      </c>
      <c r="H71" s="22" t="s">
        <v>613</v>
      </c>
      <c r="I71" s="22" t="s">
        <v>531</v>
      </c>
      <c r="J71" s="35" t="s">
        <v>563</v>
      </c>
    </row>
    <row r="72" ht="18.75" customHeight="1" spans="1:10">
      <c r="A72" s="219" t="s">
        <v>463</v>
      </c>
      <c r="B72" s="22" t="s">
        <v>642</v>
      </c>
      <c r="C72" s="22" t="s">
        <v>519</v>
      </c>
      <c r="D72" s="22" t="s">
        <v>527</v>
      </c>
      <c r="E72" s="35" t="s">
        <v>644</v>
      </c>
      <c r="F72" s="22" t="s">
        <v>545</v>
      </c>
      <c r="G72" s="35" t="s">
        <v>550</v>
      </c>
      <c r="H72" s="22" t="s">
        <v>530</v>
      </c>
      <c r="I72" s="22" t="s">
        <v>531</v>
      </c>
      <c r="J72" s="35" t="s">
        <v>645</v>
      </c>
    </row>
    <row r="73" ht="18.75" customHeight="1" spans="1:10">
      <c r="A73" s="219" t="s">
        <v>463</v>
      </c>
      <c r="B73" s="22" t="s">
        <v>642</v>
      </c>
      <c r="C73" s="22" t="s">
        <v>533</v>
      </c>
      <c r="D73" s="22" t="s">
        <v>534</v>
      </c>
      <c r="E73" s="35" t="s">
        <v>624</v>
      </c>
      <c r="F73" s="22" t="s">
        <v>522</v>
      </c>
      <c r="G73" s="35" t="s">
        <v>591</v>
      </c>
      <c r="H73" s="22" t="s">
        <v>530</v>
      </c>
      <c r="I73" s="22" t="s">
        <v>531</v>
      </c>
      <c r="J73" s="35" t="s">
        <v>625</v>
      </c>
    </row>
    <row r="74" ht="18.75" customHeight="1" spans="1:10">
      <c r="A74" s="219" t="s">
        <v>463</v>
      </c>
      <c r="B74" s="22" t="s">
        <v>642</v>
      </c>
      <c r="C74" s="22" t="s">
        <v>539</v>
      </c>
      <c r="D74" s="22" t="s">
        <v>540</v>
      </c>
      <c r="E74" s="35" t="s">
        <v>541</v>
      </c>
      <c r="F74" s="22" t="s">
        <v>522</v>
      </c>
      <c r="G74" s="35" t="s">
        <v>591</v>
      </c>
      <c r="H74" s="22" t="s">
        <v>530</v>
      </c>
      <c r="I74" s="22" t="s">
        <v>531</v>
      </c>
      <c r="J74" s="35" t="s">
        <v>542</v>
      </c>
    </row>
    <row r="75" ht="18.75" customHeight="1" spans="1:10">
      <c r="A75" s="219" t="s">
        <v>465</v>
      </c>
      <c r="B75" s="22" t="s">
        <v>646</v>
      </c>
      <c r="C75" s="22" t="s">
        <v>519</v>
      </c>
      <c r="D75" s="22" t="s">
        <v>520</v>
      </c>
      <c r="E75" s="35" t="s">
        <v>647</v>
      </c>
      <c r="F75" s="22" t="s">
        <v>522</v>
      </c>
      <c r="G75" s="35" t="s">
        <v>648</v>
      </c>
      <c r="H75" s="22" t="s">
        <v>613</v>
      </c>
      <c r="I75" s="22" t="s">
        <v>531</v>
      </c>
      <c r="J75" s="35" t="s">
        <v>637</v>
      </c>
    </row>
    <row r="76" ht="18.75" customHeight="1" spans="1:10">
      <c r="A76" s="219" t="s">
        <v>465</v>
      </c>
      <c r="B76" s="22" t="s">
        <v>646</v>
      </c>
      <c r="C76" s="22" t="s">
        <v>519</v>
      </c>
      <c r="D76" s="22" t="s">
        <v>527</v>
      </c>
      <c r="E76" s="35" t="s">
        <v>649</v>
      </c>
      <c r="F76" s="22" t="s">
        <v>522</v>
      </c>
      <c r="G76" s="35" t="s">
        <v>591</v>
      </c>
      <c r="H76" s="22" t="s">
        <v>530</v>
      </c>
      <c r="I76" s="22" t="s">
        <v>531</v>
      </c>
      <c r="J76" s="35" t="s">
        <v>650</v>
      </c>
    </row>
    <row r="77" ht="18.75" customHeight="1" spans="1:10">
      <c r="A77" s="219" t="s">
        <v>465</v>
      </c>
      <c r="B77" s="22" t="s">
        <v>646</v>
      </c>
      <c r="C77" s="22" t="s">
        <v>533</v>
      </c>
      <c r="D77" s="22" t="s">
        <v>553</v>
      </c>
      <c r="E77" s="35" t="s">
        <v>618</v>
      </c>
      <c r="F77" s="22" t="s">
        <v>522</v>
      </c>
      <c r="G77" s="35" t="s">
        <v>651</v>
      </c>
      <c r="H77" s="22" t="s">
        <v>530</v>
      </c>
      <c r="I77" s="22" t="s">
        <v>531</v>
      </c>
      <c r="J77" s="35" t="s">
        <v>620</v>
      </c>
    </row>
    <row r="78" ht="18.75" customHeight="1" spans="1:10">
      <c r="A78" s="219" t="s">
        <v>465</v>
      </c>
      <c r="B78" s="22" t="s">
        <v>646</v>
      </c>
      <c r="C78" s="22" t="s">
        <v>539</v>
      </c>
      <c r="D78" s="22" t="s">
        <v>540</v>
      </c>
      <c r="E78" s="35" t="s">
        <v>571</v>
      </c>
      <c r="F78" s="22" t="s">
        <v>522</v>
      </c>
      <c r="G78" s="35" t="s">
        <v>550</v>
      </c>
      <c r="H78" s="22" t="s">
        <v>530</v>
      </c>
      <c r="I78" s="22" t="s">
        <v>531</v>
      </c>
      <c r="J78" s="35" t="s">
        <v>572</v>
      </c>
    </row>
    <row r="79" ht="18.75" customHeight="1" spans="1:10">
      <c r="A79" s="219" t="s">
        <v>505</v>
      </c>
      <c r="B79" s="22" t="s">
        <v>652</v>
      </c>
      <c r="C79" s="22" t="s">
        <v>519</v>
      </c>
      <c r="D79" s="22" t="s">
        <v>520</v>
      </c>
      <c r="E79" s="35" t="s">
        <v>653</v>
      </c>
      <c r="F79" s="22" t="s">
        <v>536</v>
      </c>
      <c r="G79" s="35" t="s">
        <v>569</v>
      </c>
      <c r="H79" s="22" t="s">
        <v>530</v>
      </c>
      <c r="I79" s="22" t="s">
        <v>531</v>
      </c>
      <c r="J79" s="35" t="s">
        <v>654</v>
      </c>
    </row>
    <row r="80" ht="18.75" customHeight="1" spans="1:10">
      <c r="A80" s="219" t="s">
        <v>505</v>
      </c>
      <c r="B80" s="22" t="s">
        <v>652</v>
      </c>
      <c r="C80" s="22" t="s">
        <v>519</v>
      </c>
      <c r="D80" s="22" t="s">
        <v>527</v>
      </c>
      <c r="E80" s="35" t="s">
        <v>576</v>
      </c>
      <c r="F80" s="22" t="s">
        <v>545</v>
      </c>
      <c r="G80" s="35" t="s">
        <v>550</v>
      </c>
      <c r="H80" s="22" t="s">
        <v>530</v>
      </c>
      <c r="I80" s="22" t="s">
        <v>531</v>
      </c>
      <c r="J80" s="35" t="s">
        <v>577</v>
      </c>
    </row>
    <row r="81" ht="18.75" customHeight="1" spans="1:10">
      <c r="A81" s="219" t="s">
        <v>505</v>
      </c>
      <c r="B81" s="22" t="s">
        <v>652</v>
      </c>
      <c r="C81" s="22" t="s">
        <v>533</v>
      </c>
      <c r="D81" s="22" t="s">
        <v>534</v>
      </c>
      <c r="E81" s="35" t="s">
        <v>535</v>
      </c>
      <c r="F81" s="22" t="s">
        <v>536</v>
      </c>
      <c r="G81" s="35" t="s">
        <v>579</v>
      </c>
      <c r="H81" s="22" t="s">
        <v>530</v>
      </c>
      <c r="I81" s="22" t="s">
        <v>531</v>
      </c>
      <c r="J81" s="35" t="s">
        <v>538</v>
      </c>
    </row>
    <row r="82" ht="18.75" customHeight="1" spans="1:10">
      <c r="A82" s="219" t="s">
        <v>505</v>
      </c>
      <c r="B82" s="22" t="s">
        <v>652</v>
      </c>
      <c r="C82" s="22" t="s">
        <v>533</v>
      </c>
      <c r="D82" s="22" t="s">
        <v>534</v>
      </c>
      <c r="E82" s="35" t="s">
        <v>605</v>
      </c>
      <c r="F82" s="22" t="s">
        <v>536</v>
      </c>
      <c r="G82" s="35" t="s">
        <v>569</v>
      </c>
      <c r="H82" s="22" t="s">
        <v>530</v>
      </c>
      <c r="I82" s="22" t="s">
        <v>531</v>
      </c>
      <c r="J82" s="35" t="s">
        <v>606</v>
      </c>
    </row>
    <row r="83" ht="18.75" customHeight="1" spans="1:10">
      <c r="A83" s="219" t="s">
        <v>505</v>
      </c>
      <c r="B83" s="22" t="s">
        <v>652</v>
      </c>
      <c r="C83" s="22" t="s">
        <v>539</v>
      </c>
      <c r="D83" s="22" t="s">
        <v>540</v>
      </c>
      <c r="E83" s="35" t="s">
        <v>541</v>
      </c>
      <c r="F83" s="22" t="s">
        <v>522</v>
      </c>
      <c r="G83" s="35" t="s">
        <v>655</v>
      </c>
      <c r="H83" s="22" t="s">
        <v>530</v>
      </c>
      <c r="I83" s="22" t="s">
        <v>531</v>
      </c>
      <c r="J83" s="35" t="s">
        <v>542</v>
      </c>
    </row>
    <row r="84" ht="18.75" customHeight="1" spans="1:10">
      <c r="A84" s="219" t="s">
        <v>503</v>
      </c>
      <c r="B84" s="22" t="s">
        <v>656</v>
      </c>
      <c r="C84" s="22" t="s">
        <v>519</v>
      </c>
      <c r="D84" s="22" t="s">
        <v>520</v>
      </c>
      <c r="E84" s="35" t="s">
        <v>657</v>
      </c>
      <c r="F84" s="22" t="s">
        <v>545</v>
      </c>
      <c r="G84" s="35" t="s">
        <v>658</v>
      </c>
      <c r="H84" s="22" t="s">
        <v>613</v>
      </c>
      <c r="I84" s="22" t="s">
        <v>525</v>
      </c>
      <c r="J84" s="35" t="s">
        <v>659</v>
      </c>
    </row>
    <row r="85" ht="18.75" customHeight="1" spans="1:10">
      <c r="A85" s="219" t="s">
        <v>503</v>
      </c>
      <c r="B85" s="22" t="s">
        <v>656</v>
      </c>
      <c r="C85" s="22" t="s">
        <v>519</v>
      </c>
      <c r="D85" s="22" t="s">
        <v>520</v>
      </c>
      <c r="E85" s="35" t="s">
        <v>660</v>
      </c>
      <c r="F85" s="22" t="s">
        <v>522</v>
      </c>
      <c r="G85" s="35" t="s">
        <v>661</v>
      </c>
      <c r="H85" s="22" t="s">
        <v>562</v>
      </c>
      <c r="I85" s="22" t="s">
        <v>525</v>
      </c>
      <c r="J85" s="35" t="s">
        <v>662</v>
      </c>
    </row>
    <row r="86" ht="18.75" customHeight="1" spans="1:10">
      <c r="A86" s="219" t="s">
        <v>503</v>
      </c>
      <c r="B86" s="22" t="s">
        <v>656</v>
      </c>
      <c r="C86" s="22" t="s">
        <v>519</v>
      </c>
      <c r="D86" s="22" t="s">
        <v>527</v>
      </c>
      <c r="E86" s="35" t="s">
        <v>663</v>
      </c>
      <c r="F86" s="22" t="s">
        <v>522</v>
      </c>
      <c r="G86" s="35" t="s">
        <v>651</v>
      </c>
      <c r="H86" s="22" t="s">
        <v>530</v>
      </c>
      <c r="I86" s="22" t="s">
        <v>531</v>
      </c>
      <c r="J86" s="35" t="s">
        <v>650</v>
      </c>
    </row>
    <row r="87" ht="18.75" customHeight="1" spans="1:10">
      <c r="A87" s="219" t="s">
        <v>503</v>
      </c>
      <c r="B87" s="22" t="s">
        <v>656</v>
      </c>
      <c r="C87" s="22" t="s">
        <v>533</v>
      </c>
      <c r="D87" s="22" t="s">
        <v>534</v>
      </c>
      <c r="E87" s="35" t="s">
        <v>664</v>
      </c>
      <c r="F87" s="22" t="s">
        <v>522</v>
      </c>
      <c r="G87" s="35" t="s">
        <v>569</v>
      </c>
      <c r="H87" s="22" t="s">
        <v>530</v>
      </c>
      <c r="I87" s="22" t="s">
        <v>531</v>
      </c>
      <c r="J87" s="35" t="s">
        <v>664</v>
      </c>
    </row>
    <row r="88" ht="18.75" customHeight="1" spans="1:10">
      <c r="A88" s="219" t="s">
        <v>503</v>
      </c>
      <c r="B88" s="22" t="s">
        <v>656</v>
      </c>
      <c r="C88" s="22" t="s">
        <v>539</v>
      </c>
      <c r="D88" s="22" t="s">
        <v>540</v>
      </c>
      <c r="E88" s="35" t="s">
        <v>665</v>
      </c>
      <c r="F88" s="22" t="s">
        <v>522</v>
      </c>
      <c r="G88" s="35" t="s">
        <v>550</v>
      </c>
      <c r="H88" s="22" t="s">
        <v>530</v>
      </c>
      <c r="I88" s="22" t="s">
        <v>525</v>
      </c>
      <c r="J88" s="35" t="s">
        <v>666</v>
      </c>
    </row>
  </sheetData>
  <mergeCells count="42">
    <mergeCell ref="A3:J3"/>
    <mergeCell ref="A4:H4"/>
    <mergeCell ref="A9:A12"/>
    <mergeCell ref="A13:A16"/>
    <mergeCell ref="A17:A21"/>
    <mergeCell ref="A22:A26"/>
    <mergeCell ref="A27:A29"/>
    <mergeCell ref="A30:A33"/>
    <mergeCell ref="A34:A36"/>
    <mergeCell ref="A37:A39"/>
    <mergeCell ref="A40:A42"/>
    <mergeCell ref="A43:A47"/>
    <mergeCell ref="A48:A51"/>
    <mergeCell ref="A52:A54"/>
    <mergeCell ref="A55:A58"/>
    <mergeCell ref="A59:A62"/>
    <mergeCell ref="A63:A66"/>
    <mergeCell ref="A67:A70"/>
    <mergeCell ref="A71:A74"/>
    <mergeCell ref="A75:A78"/>
    <mergeCell ref="A79:A83"/>
    <mergeCell ref="A84:A88"/>
    <mergeCell ref="B9:B12"/>
    <mergeCell ref="B13:B16"/>
    <mergeCell ref="B17:B21"/>
    <mergeCell ref="B22:B26"/>
    <mergeCell ref="B27:B29"/>
    <mergeCell ref="B30:B33"/>
    <mergeCell ref="B34:B36"/>
    <mergeCell ref="B37:B39"/>
    <mergeCell ref="B40:B42"/>
    <mergeCell ref="B43:B47"/>
    <mergeCell ref="B48:B51"/>
    <mergeCell ref="B52:B54"/>
    <mergeCell ref="B55:B58"/>
    <mergeCell ref="B59:B62"/>
    <mergeCell ref="B63:B66"/>
    <mergeCell ref="B67:B70"/>
    <mergeCell ref="B71:B74"/>
    <mergeCell ref="B75:B78"/>
    <mergeCell ref="B79:B83"/>
    <mergeCell ref="B84:B8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晴</cp:lastModifiedBy>
  <dcterms:created xsi:type="dcterms:W3CDTF">2025-03-17T07:47:36Z</dcterms:created>
  <dcterms:modified xsi:type="dcterms:W3CDTF">2025-03-17T08:15:01Z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686FBFF0CDB74DBD816B540917CFFC65_12</vt:lpwstr>
  </property>
  <property fmtid="{D5CDD505-2E9C-101B-9397-08002B2CF9AE}" pid="3" name="KSOProductBuildVer">
    <vt:lpwstr>2052-12.1.0.20305</vt:lpwstr>
  </property>
</Properties>
</file>