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<sst xmlns="http://schemas.openxmlformats.org/spreadsheetml/2006/main" count="1004" uniqueCount="413">
  <si>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</si>
  <si>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</si>
  <si>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</si>
  <si>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</si>
  <si>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</si>
  <si>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</si>
  <si>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</si>
  <si>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</si>
  <si>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</si>
  <si>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</si>
  <si>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</si>
  <si>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</si>
  <si>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</si>
  <si>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</si>
  <si>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</si>
  <si>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</si>
  <si>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</si>
  <si>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</si>
  <si>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</si>
  <si>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</si>
  <si>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</si>
  <si>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</si>
  <si>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</si>
  <si>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</si>
  <si>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</si>
  <si>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</si>
  <si>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</si>
  <si>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</si>
  <si>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</si>
  <si>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</si>
  <si>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</si>
  <si>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</si>
  <si>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</si>
  <si>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</si>
  <si>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</si>
  <si>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</si>
  <si>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</si>
  <si>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</si>
  <si>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</si>
  <si>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</si>
  <si>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</si>
  <si>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</si>
  <si>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</si>
  <si>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</si>
  <si>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</si>
  <si>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</si>
  <si>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</si>
  <si>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</si>
  <si>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</si>
  <si>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</si>
  <si>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</si>
  <si>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</si>
  <si>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</si>
  <si>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</si>
  <si>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</si>
  <si>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</si>
  <si>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</si>
  <si>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</si>
  <si>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</si>
  <si>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</si>
  <si>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</si>
  <si>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</si>
  <si>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</si>
  <si>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</si>
  <si>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</si>
  <si>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</si>
  <si>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</si>
  <si>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</si>
  <si>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</si>
  <si>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</si>
  <si>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105008</t>
  </si>
  <si>
    <t>双江拉祜族佤族布朗族傣族自治县职业教育中心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</si>
  <si>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</si>
  <si>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</si>
  <si>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</si>
  <si>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</si>
  <si>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</si>
  <si>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</si>
  <si>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</si>
  <si>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</si>
  <si>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</si>
  <si>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</si>
  <si>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</si>
  <si>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</si>
  <si>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</si>
  <si>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</si>
  <si>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</si>
  <si>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>职业教育</t>
  </si>
  <si>
    <t>2050302</t>
  </si>
  <si>
    <t>中等职业教育</t>
  </si>
  <si>
    <t>20508</t>
  </si>
  <si>
    <t>进修及培训</t>
  </si>
  <si>
    <t>2050801</t>
  </si>
  <si>
    <t>教师进修</t>
  </si>
  <si>
    <t>20509</t>
  </si>
  <si>
    <t>教育费附加安排的支出</t>
  </si>
  <si>
    <t>2050905</t>
  </si>
  <si>
    <t>中等职业学校教学设施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</si>
  <si>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</si>
  <si>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</si>
  <si>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</si>
  <si>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</si>
  <si>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</si>
  <si>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</si>
  <si>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</si>
  <si>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</si>
  <si>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</si>
  <si>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</si>
  <si>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</si>
  <si>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</si>
  <si>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2081105</t>
  </si>
  <si>
    <t>残疾人就业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</si>
  <si>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</si>
  <si>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</si>
  <si>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</si>
  <si>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</si>
  <si>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</si>
  <si>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</si>
  <si>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</si>
  <si>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</si>
  <si>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</si>
  <si>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</si>
  <si>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</si>
  <si>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</si>
  <si>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</si>
  <si>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</si>
  <si>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</si>
  <si>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</si>
  <si>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</si>
  <si>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</si>
  <si>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</si>
  <si>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</si>
  <si>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</si>
  <si>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</si>
  <si>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</si>
  <si>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</si>
  <si>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</si>
  <si>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</si>
  <si>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</si>
  <si>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</si>
  <si>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</si>
  <si>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</si>
  <si>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</si>
  <si>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</si>
  <si>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</si>
  <si>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</si>
  <si>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</si>
  <si>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</si>
  <si>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</si>
  <si>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</si>
  <si>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</si>
  <si>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</si>
  <si>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</si>
  <si>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</si>
  <si>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</si>
  <si>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</si>
  <si>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</si>
  <si>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</si>
  <si>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</si>
  <si>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</si>
  <si>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</si>
  <si>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</si>
  <si>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</si>
  <si>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</si>
  <si>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</si>
  <si>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</si>
  <si>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</si>
  <si>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</si>
  <si>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</si>
  <si>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</si>
  <si>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</si>
  <si>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</si>
  <si>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</si>
  <si>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</si>
  <si>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</si>
  <si>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</si>
  <si>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</si>
  <si>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</si>
  <si>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</si>
  <si>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</si>
  <si>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</si>
  <si>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</si>
  <si>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</si>
  <si>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</si>
  <si>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</si>
  <si>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</si>
  <si>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</si>
  <si>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</si>
  <si>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</si>
  <si>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</si>
  <si>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</si>
  <si>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</si>
  <si>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</si>
  <si>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</si>
  <si>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</si>
  <si>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</si>
  <si>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</si>
  <si>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</si>
  <si>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</si>
  <si>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</si>
  <si>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</si>
  <si>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</si>
  <si>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</si>
  <si>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</si>
  <si>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</si>
  <si>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</si>
  <si>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</si>
  <si>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</si>
  <si>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</si>
  <si>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</si>
  <si>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</si>
  <si>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</si>
  <si>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530925210000000003342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</si>
  <si>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</si>
  <si>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</si>
  <si>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</si>
  <si>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</si>
  <si>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</si>
  <si>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</si>
  <si>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</si>
  <si>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530925231100001432126</t>
  </si>
  <si>
    <t>绩效工资（2017年提高标准部分）</t>
  </si>
  <si>
    <t>530925210000000003343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</si>
  <si>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</si>
  <si>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</si>
  <si>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</si>
  <si>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</si>
  <si>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</si>
  <si>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</si>
  <si>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</si>
  <si>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</si>
  <si>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</si>
  <si>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</si>
  <si>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</si>
  <si>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530925210000000003344</t>
  </si>
  <si>
    <t>30113</t>
  </si>
  <si>
    <t>530925231100001432149</t>
  </si>
  <si>
    <t>编制外长聘人员支出</t>
  </si>
  <si>
    <t>30199</t>
  </si>
  <si>
    <t>其他工资福利支出</t>
  </si>
  <si>
    <t>530925231100001174094</t>
  </si>
  <si>
    <t>退休人员公用经费</t>
  </si>
  <si>
    <t>30299</t>
  </si>
  <si>
    <t>其他商品和服务支出</t>
  </si>
  <si>
    <t>530925231100001432142</t>
  </si>
  <si>
    <t>职高生均公用经费</t>
  </si>
  <si>
    <t>30201</t>
  </si>
  <si>
    <t>办公费</t>
  </si>
  <si>
    <t>530925251100003778278</t>
  </si>
  <si>
    <t>公益性岗位经费</t>
  </si>
  <si>
    <t>30226</t>
  </si>
  <si>
    <t>劳务费</t>
  </si>
  <si>
    <t>530925231100001174074</t>
  </si>
  <si>
    <t>工会经费</t>
  </si>
  <si>
    <t>30228</t>
  </si>
  <si>
    <t>530925251100003768575</t>
  </si>
  <si>
    <t>残疾人就业保障金</t>
  </si>
  <si>
    <t>530925231100001432139</t>
  </si>
  <si>
    <t>其他退休费</t>
  </si>
  <si>
    <t>30302</t>
  </si>
  <si>
    <t>退休费</t>
  </si>
  <si>
    <t>530925241100002311769</t>
  </si>
  <si>
    <t>家庭经济困难学生国家助学金（中等职业学校国家助学金）</t>
  </si>
  <si>
    <t>30308</t>
  </si>
  <si>
    <t>助学金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</si>
  <si>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</si>
  <si>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</si>
  <si>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</si>
  <si>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</si>
  <si>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</si>
  <si>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</si>
  <si>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</si>
  <si>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2024年现代职业教育质量提升计划资金</t>
  </si>
  <si>
    <t>事业发展类</t>
  </si>
  <si>
    <t>530925241100003280601</t>
  </si>
  <si>
    <t>30213</t>
  </si>
  <si>
    <t>维修（护）费</t>
  </si>
  <si>
    <t>31001</t>
  </si>
  <si>
    <t>房屋建筑物购建</t>
  </si>
  <si>
    <t>31002</t>
  </si>
  <si>
    <t>办公设备购置</t>
  </si>
  <si>
    <t>31022</t>
  </si>
  <si>
    <t>无形资产购置</t>
  </si>
  <si>
    <t>2024年学生资助省级资金（免学费）经费</t>
  </si>
  <si>
    <t>民生类</t>
  </si>
  <si>
    <t>530925241100003277420</t>
  </si>
  <si>
    <t>2024年学生资助中央直达资金（助学金）经费</t>
  </si>
  <si>
    <t>530925241100003277282</t>
  </si>
  <si>
    <t>2024年中等职业学生（免学费）中央直达资金</t>
  </si>
  <si>
    <t>530925241100002877664</t>
  </si>
  <si>
    <t>30206</t>
  </si>
  <si>
    <t>电费</t>
  </si>
  <si>
    <t>30207</t>
  </si>
  <si>
    <t>邮电费</t>
  </si>
  <si>
    <t>2024年中等职业学生（助学金）中</t>
  </si>
  <si>
    <t>530925241100002877591</t>
  </si>
  <si>
    <t>2024学生资助省级资金（助学金）经费</t>
  </si>
  <si>
    <t>530925241100003277371</t>
  </si>
  <si>
    <t>教育费附加资金</t>
  </si>
  <si>
    <t>530925251100003765608</t>
  </si>
  <si>
    <t>职业教育办公专项经费</t>
  </si>
  <si>
    <t>530925210000000002874</t>
  </si>
  <si>
    <t>30217</t>
  </si>
  <si>
    <t>30231</t>
  </si>
  <si>
    <t>公务用车运行维护费</t>
  </si>
  <si>
    <t>中等职业教育免学费专项资金</t>
  </si>
  <si>
    <t>530925221100000945468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</si>
  <si>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</si>
  <si>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</si>
  <si>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</si>
  <si>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</si>
  <si>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</si>
  <si>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</si>
  <si>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</si>
  <si>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</si>
  <si>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</si>
  <si>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</si>
  <si>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</si>
  <si>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中职免学费减轻困难家庭的经济负担，社会效益良好，中职免学费政策得到了学生、家长和社会的好评，取得了良好的社会效应，特别是减轻了学生的家庭负担，吸引了更多的城乡学生进入中等职业学校学习，为更多的学生提供了学习技能的机会，也学会了做人的道理，项目的开展有利于学生的发展，利于提高职中学校的入学率和巩固率。免学费的实行，让家长转变观念，让孩子选择职校继续学习，促进社会和谐稳定。</t>
  </si>
  <si>
    <t>产出指标</t>
  </si>
  <si>
    <t>数量指标</t>
  </si>
  <si>
    <t>家庭经济困难学生覆盖率</t>
  </si>
  <si>
    <t>=</t>
  </si>
  <si>
    <t>100</t>
  </si>
  <si>
    <t>%</t>
  </si>
  <si>
    <t>定量指标</t>
  </si>
  <si>
    <t>反映项目实施对符合政策学生的覆盖情况。家庭经济困难学生覆盖率=实际免学费学生人数/符合政策的家庭经济困难学生人数*100%</t>
  </si>
  <si>
    <t>效益指标</t>
  </si>
  <si>
    <t>社会效益</t>
  </si>
  <si>
    <t>政策知晓率</t>
  </si>
  <si>
    <t>&gt;=</t>
  </si>
  <si>
    <t>95</t>
  </si>
  <si>
    <t>反映受助学生、家长等群体对中职学校国家免学费补助相关政策的知晓情况。政策知晓率=对相关政策知晓的被调查人数/被调查总人数*100%</t>
  </si>
  <si>
    <t>满意度指标</t>
  </si>
  <si>
    <t>服务对象满意度</t>
  </si>
  <si>
    <t>受益学生满意度</t>
  </si>
  <si>
    <t>反映受益学生对项目实施的过程、效果的满意程度。</t>
  </si>
  <si>
    <t>用于教学设施设备支出，改善学校办学条件。</t>
  </si>
  <si>
    <t>质量指标</t>
  </si>
  <si>
    <t>设施设备质量</t>
  </si>
  <si>
    <t>90</t>
  </si>
  <si>
    <t>定性指标</t>
  </si>
  <si>
    <t>时效指标</t>
  </si>
  <si>
    <t>资金兑付的及时性</t>
  </si>
  <si>
    <t>经济效益</t>
  </si>
  <si>
    <t>资金的效益</t>
  </si>
  <si>
    <t>80</t>
  </si>
  <si>
    <t>改善办学条件</t>
  </si>
  <si>
    <t>对学校的发展乃至对社会的影响</t>
  </si>
  <si>
    <t>85</t>
  </si>
  <si>
    <t>社会效益的大小</t>
  </si>
  <si>
    <t>学生、家长、社会的满意度</t>
  </si>
  <si>
    <t>公众满意度</t>
  </si>
  <si>
    <t>保证编外教师工资正常发放，学校日常办公正常运转</t>
  </si>
  <si>
    <t>改善办学质量</t>
  </si>
  <si>
    <t>是否改善办学条件、满足运转需要</t>
  </si>
  <si>
    <t>购置设备利用率</t>
  </si>
  <si>
    <t>反映设备利用情况。
设备利用率=（投入使用设备数/购置设备总数）*100%。</t>
  </si>
  <si>
    <t>编外教师劳务费兑现时效</t>
  </si>
  <si>
    <t>是否按标准按时清算</t>
  </si>
  <si>
    <t>设备采购经济性</t>
  </si>
  <si>
    <t>万元</t>
  </si>
  <si>
    <t>反映设备采购成本低于计划数所获得的经济效益。</t>
  </si>
  <si>
    <t>可持续影响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</si>
  <si>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</si>
  <si>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</si>
  <si>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</si>
  <si>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</si>
  <si>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</si>
  <si>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预算06表</t>
  </si>
  <si>
    <t>政府性基金预算支出预算表</t>
  </si>
  <si>
    <t>单位名称：全部</t>
  </si>
  <si>
    <t>本年政府性基金预算支出</t>
  </si>
  <si>
    <t xml:space="preserve">备注：2025年度本单位无政府性基金支出预算，故此表为空表。 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</si>
  <si>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</si>
  <si>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</si>
  <si>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</si>
  <si>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</si>
  <si>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</si>
  <si>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</si>
  <si>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</si>
  <si>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</si>
  <si>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</si>
  <si>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</si>
  <si>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备注：2025年度本单位无政府采购支出预算，故此表为空表。 </t>
  </si>
  <si>
    <t>预算08表</t>
  </si>
  <si>
    <t>政府购买服务项目</t>
  </si>
  <si>
    <t>政府购买服务目录</t>
  </si>
  <si>
    <t>政府性基金</t>
  </si>
  <si>
    <t xml:space="preserve">备注：2025年度本单位无政府购买服务预算，故此表为空表。 </t>
  </si>
  <si>
    <t>预算09-1表</t>
  </si>
  <si>
    <t>单位名称（项目）</t>
  </si>
  <si>
    <t>地区</t>
  </si>
  <si>
    <t>-</t>
  </si>
  <si>
    <t xml:space="preserve">备注：2025年度本单位无县对下转移支付预算，故此表为空表。 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</si>
  <si>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</si>
  <si>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</si>
  <si>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</si>
  <si>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</si>
  <si>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</si>
  <si>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</si>
  <si>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</si>
  <si>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</si>
  <si>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</si>
  <si>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备注：2025年度本单位无新增资产配置预算，故此表为空表。</t>
  </si>
  <si>
    <t>预算11表</t>
  </si>
  <si>
    <t>上级补助</t>
  </si>
  <si>
    <t>备注：2025年度本单位无上级补助项目支出预算，故此表为空表。</t>
  </si>
  <si>
    <t>预算12表</t>
  </si>
  <si>
    <t>项目级次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</si>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</sst>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4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8" fillId="0" borderId="0" xfId="0" applyFont="1" applyFill="1" applyBorder="1" applyAlignment="1" applyProtection="1"/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12" fillId="0" borderId="10" xfId="0" applyFont="1" applyBorder="1" applyAlignment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  <protection locked="0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  <protection locked="0"/>
    </xf>
    <xf numFmtId="49" fontId="9" fillId="0" borderId="11" xfId="0" applyNumberFormat="1" applyFont="1" applyBorder="1" applyAlignment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4" fillId="0" borderId="7" xfId="0" applyFont="1" applyBorder="1" applyAlignment="1">
      <alignment horizontal="left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wrapText="1"/>
    </xf>
    <xf numFmtId="0" fontId="16" fillId="0" borderId="0" xfId="0" applyAlignment="1" applyProtection="1">
      <alignment horizontal="right" vertical="center" wrapText="1"/>
    </xf>
    <xf numFmtId="0" fontId="17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6" fillId="0" borderId="7" xfId="51" applyFont="1">
      <alignment horizontal="right" vertical="center"/>
    </xf>
    <xf numFmtId="176" fontId="16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2" fillId="0" borderId="7" xfId="51" applyFont="1" applyProtection="1">
      <alignment horizontal="right" vertical="center"/>
      <protection locked="0"/>
    </xf>
    <xf numFmtId="0" fontId="23" fillId="0" borderId="0" xfId="0" applyFont="1" applyProtection="1">
      <alignment vertical="top"/>
    </xf>
    <xf numFmtId="0" fontId="24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1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workbookViewId="0">
      <selection activeCell="B7" sqref="B7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ht="15" customHeight="1" spans="4:4">
      <c r="D1" s="33" t="s">
        <v>0</v>
      </c>
    </row>
    <row r="2" ht="36" customHeight="1" spans="1:4">
      <c r="A2" s="4" t="str">
        <f>"2025"&amp;"年部门财务收支预算总表"</f>
        <v>2025年部门财务收支预算总表</v>
      </c>
      <c r="B2" s="204"/>
      <c r="C2" s="204"/>
      <c r="D2" s="204"/>
    </row>
    <row r="3" ht="18.75" customHeight="1" spans="1:4">
      <c r="A3" s="35" t="str">
        <f>"单位名称："&amp;"双江拉祜族佤族布朗族傣族自治县职业教育中心"</f>
        <v>单位名称：双江拉祜族佤族布朗族傣族自治县职业教育中心</v>
      </c>
      <c r="B3" s="205"/>
      <c r="C3" s="205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69" t="s">
        <v>6</v>
      </c>
      <c r="B7" s="23">
        <v>10620283.17</v>
      </c>
      <c r="C7" s="169" t="s">
        <v>7</v>
      </c>
      <c r="D7" s="23"/>
    </row>
    <row r="8" ht="18.75" customHeight="1" spans="1:4">
      <c r="A8" s="169" t="s">
        <v>8</v>
      </c>
      <c r="B8" s="23"/>
      <c r="C8" s="169" t="s">
        <v>9</v>
      </c>
      <c r="D8" s="23"/>
    </row>
    <row r="9" ht="18.75" customHeight="1" spans="1:4">
      <c r="A9" s="169" t="s">
        <v>10</v>
      </c>
      <c r="B9" s="23"/>
      <c r="C9" s="169" t="s">
        <v>11</v>
      </c>
      <c r="D9" s="23"/>
    </row>
    <row r="10" ht="18.75" customHeight="1" spans="1:4">
      <c r="A10" s="169" t="s">
        <v>12</v>
      </c>
      <c r="B10" s="23"/>
      <c r="C10" s="169" t="s">
        <v>13</v>
      </c>
      <c r="D10" s="23"/>
    </row>
    <row r="11" ht="18.75" customHeight="1" spans="1:4">
      <c r="A11" s="21" t="s">
        <v>14</v>
      </c>
      <c r="B11" s="23"/>
      <c r="C11" s="206" t="s">
        <v>15</v>
      </c>
      <c r="D11" s="23">
        <v>9283494.56</v>
      </c>
    </row>
    <row r="12" ht="18.75" customHeight="1" spans="1:4">
      <c r="A12" s="207" t="s">
        <v>16</v>
      </c>
      <c r="B12" s="23"/>
      <c r="C12" s="208" t="s">
        <v>17</v>
      </c>
      <c r="D12" s="23"/>
    </row>
    <row r="13" ht="18.75" customHeight="1" spans="1:4">
      <c r="A13" s="207" t="s">
        <v>18</v>
      </c>
      <c r="B13" s="23"/>
      <c r="C13" s="208" t="s">
        <v>19</v>
      </c>
      <c r="D13" s="23"/>
    </row>
    <row r="14" ht="18.75" customHeight="1" spans="1:4">
      <c r="A14" s="207" t="s">
        <v>20</v>
      </c>
      <c r="B14" s="23"/>
      <c r="C14" s="208" t="s">
        <v>21</v>
      </c>
      <c r="D14" s="23">
        <v>1758506.62</v>
      </c>
    </row>
    <row r="15" ht="18.75" customHeight="1" spans="1:4">
      <c r="A15" s="207" t="s">
        <v>22</v>
      </c>
      <c r="B15" s="23"/>
      <c r="C15" s="208" t="s">
        <v>23</v>
      </c>
      <c r="D15" s="23">
        <v>417728.87</v>
      </c>
    </row>
    <row r="16" ht="18.75" customHeight="1" spans="1:4">
      <c r="A16" s="207" t="s">
        <v>24</v>
      </c>
      <c r="B16" s="23"/>
      <c r="C16" s="207" t="s">
        <v>25</v>
      </c>
      <c r="D16" s="23"/>
    </row>
    <row r="17" ht="18.75" customHeight="1" spans="1:4">
      <c r="A17" s="207" t="s">
        <v>26</v>
      </c>
      <c r="B17" s="23"/>
      <c r="C17" s="207" t="s">
        <v>27</v>
      </c>
      <c r="D17" s="23"/>
    </row>
    <row r="18" ht="18.75" customHeight="1" spans="1:4">
      <c r="A18" s="209" t="s">
        <v>26</v>
      </c>
      <c r="B18" s="23"/>
      <c r="C18" s="208" t="s">
        <v>28</v>
      </c>
      <c r="D18" s="23"/>
    </row>
    <row r="19" ht="18.75" customHeight="1" spans="1:4">
      <c r="A19" s="209" t="s">
        <v>26</v>
      </c>
      <c r="B19" s="23"/>
      <c r="C19" s="208" t="s">
        <v>29</v>
      </c>
      <c r="D19" s="23"/>
    </row>
    <row r="20" ht="18.75" customHeight="1" spans="1:4">
      <c r="A20" s="209" t="s">
        <v>26</v>
      </c>
      <c r="B20" s="23"/>
      <c r="C20" s="208" t="s">
        <v>30</v>
      </c>
      <c r="D20" s="23"/>
    </row>
    <row r="21" ht="18.75" customHeight="1" spans="1:4">
      <c r="A21" s="209" t="s">
        <v>26</v>
      </c>
      <c r="B21" s="23"/>
      <c r="C21" s="208" t="s">
        <v>31</v>
      </c>
      <c r="D21" s="23"/>
    </row>
    <row r="22" ht="18.75" customHeight="1" spans="1:4">
      <c r="A22" s="209" t="s">
        <v>26</v>
      </c>
      <c r="B22" s="23"/>
      <c r="C22" s="208" t="s">
        <v>32</v>
      </c>
      <c r="D22" s="23"/>
    </row>
    <row r="23" ht="18.75" customHeight="1" spans="1:4">
      <c r="A23" s="209" t="s">
        <v>26</v>
      </c>
      <c r="B23" s="23"/>
      <c r="C23" s="208" t="s">
        <v>33</v>
      </c>
      <c r="D23" s="23"/>
    </row>
    <row r="24" ht="18.75" customHeight="1" spans="1:4">
      <c r="A24" s="209" t="s">
        <v>26</v>
      </c>
      <c r="B24" s="23"/>
      <c r="C24" s="208" t="s">
        <v>34</v>
      </c>
      <c r="D24" s="23"/>
    </row>
    <row r="25" ht="18.75" customHeight="1" spans="1:4">
      <c r="A25" s="209" t="s">
        <v>26</v>
      </c>
      <c r="B25" s="23"/>
      <c r="C25" s="208" t="s">
        <v>35</v>
      </c>
      <c r="D25" s="23">
        <v>577645.92</v>
      </c>
    </row>
    <row r="26" ht="18.75" customHeight="1" spans="1:4">
      <c r="A26" s="209" t="s">
        <v>26</v>
      </c>
      <c r="B26" s="23"/>
      <c r="C26" s="208" t="s">
        <v>36</v>
      </c>
      <c r="D26" s="23"/>
    </row>
    <row r="27" ht="18.75" customHeight="1" spans="1:4">
      <c r="A27" s="209" t="s">
        <v>26</v>
      </c>
      <c r="B27" s="23"/>
      <c r="C27" s="208" t="s">
        <v>37</v>
      </c>
      <c r="D27" s="23"/>
    </row>
    <row r="28" ht="18.75" customHeight="1" spans="1:4">
      <c r="A28" s="209" t="s">
        <v>26</v>
      </c>
      <c r="B28" s="23"/>
      <c r="C28" s="208" t="s">
        <v>38</v>
      </c>
      <c r="D28" s="23"/>
    </row>
    <row r="29" ht="18.75" customHeight="1" spans="1:4">
      <c r="A29" s="209" t="s">
        <v>26</v>
      </c>
      <c r="B29" s="23"/>
      <c r="C29" s="208" t="s">
        <v>39</v>
      </c>
      <c r="D29" s="23"/>
    </row>
    <row r="30" ht="18.75" customHeight="1" spans="1:4">
      <c r="A30" s="210" t="s">
        <v>26</v>
      </c>
      <c r="B30" s="23"/>
      <c r="C30" s="207" t="s">
        <v>40</v>
      </c>
      <c r="D30" s="23"/>
    </row>
    <row r="31" ht="18.75" customHeight="1" spans="1:4">
      <c r="A31" s="210" t="s">
        <v>26</v>
      </c>
      <c r="B31" s="23"/>
      <c r="C31" s="207" t="s">
        <v>41</v>
      </c>
      <c r="D31" s="23"/>
    </row>
    <row r="32" ht="18.75" customHeight="1" spans="1:4">
      <c r="A32" s="210" t="s">
        <v>26</v>
      </c>
      <c r="B32" s="23"/>
      <c r="C32" s="207" t="s">
        <v>42</v>
      </c>
      <c r="D32" s="23"/>
    </row>
    <row r="33" ht="18.75" customHeight="1" spans="1:4">
      <c r="A33" s="211"/>
      <c r="B33" s="170"/>
      <c r="C33" s="207" t="s">
        <v>43</v>
      </c>
      <c r="D33" s="168"/>
    </row>
    <row r="34" ht="18.75" customHeight="1" spans="1:4">
      <c r="A34" s="211" t="s">
        <v>44</v>
      </c>
      <c r="B34" s="170">
        <f>SUM(B7:B11)</f>
        <v>10620283.17</v>
      </c>
      <c r="C34" s="165" t="s">
        <v>45</v>
      </c>
      <c r="D34" s="170">
        <v>12037375.97</v>
      </c>
    </row>
    <row r="35" ht="18.75" customHeight="1" spans="1:4">
      <c r="A35" s="212" t="s">
        <v>46</v>
      </c>
      <c r="B35" s="23">
        <v>1417092.8</v>
      </c>
      <c r="C35" s="169" t="s">
        <v>47</v>
      </c>
      <c r="D35" s="23"/>
    </row>
    <row r="36" ht="18.75" customHeight="1" spans="1:4">
      <c r="A36" s="212" t="s">
        <v>48</v>
      </c>
      <c r="B36" s="23">
        <v>1417092.8</v>
      </c>
      <c r="C36" s="169" t="s">
        <v>48</v>
      </c>
      <c r="D36" s="23"/>
    </row>
    <row r="37" ht="18.75" customHeight="1" spans="1:4">
      <c r="A37" s="212" t="s">
        <v>49</v>
      </c>
      <c r="B37" s="23">
        <f>B35-B36</f>
        <v>0</v>
      </c>
      <c r="C37" s="169" t="s">
        <v>50</v>
      </c>
      <c r="D37" s="23"/>
    </row>
    <row r="38" ht="18.75" customHeight="1" spans="1:4">
      <c r="A38" s="213" t="s">
        <v>51</v>
      </c>
      <c r="B38" s="170">
        <f>B34+B35</f>
        <v>12037375.97</v>
      </c>
      <c r="C38" s="165" t="s">
        <v>52</v>
      </c>
      <c r="D38" s="170">
        <f t="shared" ref="B38:D38" si="1">D34+D35</f>
        <v>12037375.97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8"/>
  <sheetViews>
    <sheetView showZeros="0" workbookViewId="0">
      <selection activeCell="A10" sqref="A10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53.5740740740741" customWidth="1"/>
    <col min="4" max="6" width="28.5740740740741" customWidth="1"/>
  </cols>
  <sheetData>
    <row r="1" ht="15.75" customHeight="1" spans="1:6">
      <c r="A1" s="97">
        <v>1</v>
      </c>
      <c r="B1" s="98">
        <v>0</v>
      </c>
      <c r="C1" s="97">
        <v>1</v>
      </c>
      <c r="D1" s="99"/>
      <c r="E1" s="99"/>
      <c r="F1" s="33" t="s">
        <v>369</v>
      </c>
    </row>
    <row r="2" ht="36.75" customHeight="1" spans="1:6">
      <c r="A2" s="100" t="str">
        <f>"2025"&amp;"年部门政府性基金预算支出预算表"</f>
        <v>2025年部门政府性基金预算支出预算表</v>
      </c>
      <c r="B2" s="101" t="s">
        <v>370</v>
      </c>
      <c r="C2" s="102"/>
      <c r="D2" s="103"/>
      <c r="E2" s="103"/>
      <c r="F2" s="103"/>
    </row>
    <row r="3" ht="18.75" customHeight="1" spans="1:6">
      <c r="A3" s="6" t="str">
        <f>"单位名称："&amp;"双江拉祜族佤族布朗族傣族自治县职业教育中心"</f>
        <v>单位名称：双江拉祜族佤族布朗族傣族自治县职业教育中心</v>
      </c>
      <c r="B3" s="6" t="s">
        <v>371</v>
      </c>
      <c r="C3" s="97"/>
      <c r="D3" s="99"/>
      <c r="E3" s="99"/>
      <c r="F3" s="33" t="s">
        <v>1</v>
      </c>
    </row>
    <row r="4" ht="18.75" customHeight="1" spans="1:6">
      <c r="A4" s="104" t="s">
        <v>195</v>
      </c>
      <c r="B4" s="105" t="s">
        <v>73</v>
      </c>
      <c r="C4" s="106" t="s">
        <v>74</v>
      </c>
      <c r="D4" s="12" t="s">
        <v>372</v>
      </c>
      <c r="E4" s="12"/>
      <c r="F4" s="13"/>
    </row>
    <row r="5" ht="18.75" customHeight="1" spans="1:6">
      <c r="A5" s="107"/>
      <c r="B5" s="108"/>
      <c r="C5" s="109"/>
      <c r="D5" s="92" t="s">
        <v>56</v>
      </c>
      <c r="E5" s="92" t="s">
        <v>75</v>
      </c>
      <c r="F5" s="92" t="s">
        <v>76</v>
      </c>
    </row>
    <row r="6" ht="18.75" customHeight="1" spans="1:6">
      <c r="A6" s="110">
        <v>1</v>
      </c>
      <c r="B6" s="111" t="s">
        <v>176</v>
      </c>
      <c r="C6" s="112">
        <v>3</v>
      </c>
      <c r="D6" s="113">
        <v>4</v>
      </c>
      <c r="E6" s="113">
        <v>5</v>
      </c>
      <c r="F6" s="113">
        <v>6</v>
      </c>
    </row>
    <row r="7" ht="18.75" customHeight="1" spans="1:6">
      <c r="A7" s="114"/>
      <c r="B7" s="80"/>
      <c r="C7" s="80"/>
      <c r="D7" s="23"/>
      <c r="E7" s="23"/>
      <c r="F7" s="23"/>
    </row>
    <row r="8" ht="18.75" customHeight="1" spans="1:6">
      <c r="A8" s="114"/>
      <c r="B8" s="80"/>
      <c r="C8" s="80"/>
      <c r="D8" s="23"/>
      <c r="E8" s="23"/>
      <c r="F8" s="23"/>
    </row>
    <row r="9" ht="18.75" customHeight="1" spans="1:6">
      <c r="A9" s="115" t="s">
        <v>56</v>
      </c>
      <c r="B9" s="116"/>
      <c r="C9" s="25"/>
      <c r="D9" s="23"/>
      <c r="E9" s="23"/>
      <c r="F9" s="23"/>
    </row>
    <row r="10" customHeight="1" spans="1:1">
      <c r="A10" t="s">
        <v>373</v>
      </c>
    </row>
    <row r="38" customHeight="1" spans="2:2">
      <c r="B38">
        <f>B34+B35</f>
        <v>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38"/>
  <sheetViews>
    <sheetView showZeros="0" workbookViewId="0">
      <selection activeCell="A17" sqref="A17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2"/>
      <c r="P1" s="32"/>
      <c r="Q1" s="33" t="s">
        <v>374</v>
      </c>
    </row>
    <row r="2" ht="35.25" customHeight="1" spans="1:17">
      <c r="A2" s="34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7"/>
      <c r="L2" s="5"/>
      <c r="M2" s="5"/>
      <c r="N2" s="5"/>
      <c r="O2" s="67"/>
      <c r="P2" s="67"/>
      <c r="Q2" s="5"/>
    </row>
    <row r="3" ht="18.75" customHeight="1" spans="1:17">
      <c r="A3" s="35" t="str">
        <f>"单位名称："&amp;"双江拉祜族佤族布朗族傣族自治县职业教育中心"</f>
        <v>单位名称：双江拉祜族佤族布朗族傣族自治县职业教育中心</v>
      </c>
      <c r="B3" s="8"/>
      <c r="C3" s="8"/>
      <c r="D3" s="8"/>
      <c r="E3" s="8"/>
      <c r="F3" s="8"/>
      <c r="G3" s="8"/>
      <c r="H3" s="8"/>
      <c r="I3" s="8"/>
      <c r="J3" s="8"/>
      <c r="O3" s="85"/>
      <c r="P3" s="85"/>
      <c r="Q3" s="33" t="s">
        <v>182</v>
      </c>
    </row>
    <row r="4" ht="18.75" customHeight="1" spans="1:17">
      <c r="A4" s="10" t="s">
        <v>375</v>
      </c>
      <c r="B4" s="70" t="s">
        <v>376</v>
      </c>
      <c r="C4" s="70" t="s">
        <v>377</v>
      </c>
      <c r="D4" s="70" t="s">
        <v>378</v>
      </c>
      <c r="E4" s="70" t="s">
        <v>379</v>
      </c>
      <c r="F4" s="70" t="s">
        <v>380</v>
      </c>
      <c r="G4" s="39" t="s">
        <v>202</v>
      </c>
      <c r="H4" s="39"/>
      <c r="I4" s="39"/>
      <c r="J4" s="39"/>
      <c r="K4" s="72"/>
      <c r="L4" s="39"/>
      <c r="M4" s="39"/>
      <c r="N4" s="39"/>
      <c r="O4" s="87"/>
      <c r="P4" s="72"/>
      <c r="Q4" s="40"/>
    </row>
    <row r="5" ht="18.75" customHeight="1" spans="1:17">
      <c r="A5" s="15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381</v>
      </c>
      <c r="J5" s="73" t="s">
        <v>382</v>
      </c>
      <c r="K5" s="94" t="s">
        <v>383</v>
      </c>
      <c r="L5" s="88" t="s">
        <v>78</v>
      </c>
      <c r="M5" s="88"/>
      <c r="N5" s="88"/>
      <c r="O5" s="95"/>
      <c r="P5" s="96"/>
      <c r="Q5" s="75"/>
    </row>
    <row r="6" ht="27" customHeight="1" spans="1:17">
      <c r="A6" s="17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210</v>
      </c>
      <c r="O6" s="91" t="s">
        <v>67</v>
      </c>
      <c r="P6" s="76" t="s">
        <v>68</v>
      </c>
      <c r="Q6" s="75" t="s">
        <v>69</v>
      </c>
    </row>
    <row r="7" ht="18.75" customHeight="1" spans="1:17">
      <c r="A7" s="28">
        <v>1</v>
      </c>
      <c r="B7" s="92">
        <v>2</v>
      </c>
      <c r="C7" s="92">
        <v>3</v>
      </c>
      <c r="D7" s="28">
        <v>4</v>
      </c>
      <c r="E7" s="92">
        <v>5</v>
      </c>
      <c r="F7" s="92">
        <v>6</v>
      </c>
      <c r="G7" s="28">
        <v>7</v>
      </c>
      <c r="H7" s="92">
        <v>8</v>
      </c>
      <c r="I7" s="92">
        <v>9</v>
      </c>
      <c r="J7" s="28">
        <v>10</v>
      </c>
      <c r="K7" s="92">
        <v>11</v>
      </c>
      <c r="L7" s="92">
        <v>12</v>
      </c>
      <c r="M7" s="28">
        <v>13</v>
      </c>
      <c r="N7" s="92">
        <v>14</v>
      </c>
      <c r="O7" s="92">
        <v>15</v>
      </c>
      <c r="P7" s="28">
        <v>16</v>
      </c>
      <c r="Q7" s="92">
        <v>17</v>
      </c>
    </row>
    <row r="8" ht="18.75" customHeight="1" spans="1:17">
      <c r="A8" s="78"/>
      <c r="B8" s="79"/>
      <c r="C8" s="79"/>
      <c r="D8" s="79"/>
      <c r="E8" s="9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56</v>
      </c>
      <c r="B10" s="25"/>
      <c r="C10" s="25"/>
      <c r="D10" s="25"/>
      <c r="E10" s="2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384</v>
      </c>
    </row>
    <row r="38" customHeight="1" spans="2:2">
      <c r="B38">
        <f>B34+B35</f>
        <v>0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38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ht="13.5" customHeight="1" spans="1:14">
      <c r="A1" s="63"/>
      <c r="B1" s="63"/>
      <c r="C1" s="64"/>
      <c r="D1" s="63"/>
      <c r="E1" s="63"/>
      <c r="F1" s="63"/>
      <c r="G1" s="63"/>
      <c r="H1" s="65"/>
      <c r="I1" s="58"/>
      <c r="J1" s="58"/>
      <c r="K1" s="58"/>
      <c r="L1" s="32"/>
      <c r="M1" s="83"/>
      <c r="N1" s="84" t="s">
        <v>385</v>
      </c>
    </row>
    <row r="2" ht="34.5" customHeight="1" spans="1:14">
      <c r="A2" s="34" t="str">
        <f>"2025"&amp;"年部门政府购买服务预算表"</f>
        <v>2025年部门政府购买服务预算表</v>
      </c>
      <c r="B2" s="66"/>
      <c r="C2" s="67"/>
      <c r="D2" s="66"/>
      <c r="E2" s="66"/>
      <c r="F2" s="66"/>
      <c r="G2" s="66"/>
      <c r="H2" s="68"/>
      <c r="I2" s="66"/>
      <c r="J2" s="66"/>
      <c r="K2" s="66"/>
      <c r="L2" s="67"/>
      <c r="M2" s="68"/>
      <c r="N2" s="66"/>
    </row>
    <row r="3" ht="18.75" customHeight="1" spans="1:14">
      <c r="A3" s="55" t="str">
        <f>"单位名称："&amp;"双江拉祜族佤族布朗族傣族自治县职业教育中心"</f>
        <v>单位名称：双江拉祜族佤族布朗族傣族自治县职业教育中心</v>
      </c>
      <c r="B3" s="56"/>
      <c r="C3" s="69"/>
      <c r="D3" s="56"/>
      <c r="E3" s="56"/>
      <c r="F3" s="56"/>
      <c r="G3" s="56"/>
      <c r="H3" s="65"/>
      <c r="I3" s="58"/>
      <c r="J3" s="58"/>
      <c r="K3" s="58"/>
      <c r="L3" s="85"/>
      <c r="M3" s="86"/>
      <c r="N3" s="84" t="s">
        <v>182</v>
      </c>
    </row>
    <row r="4" ht="18.75" customHeight="1" spans="1:14">
      <c r="A4" s="10" t="s">
        <v>375</v>
      </c>
      <c r="B4" s="70" t="s">
        <v>386</v>
      </c>
      <c r="C4" s="71" t="s">
        <v>387</v>
      </c>
      <c r="D4" s="39" t="s">
        <v>202</v>
      </c>
      <c r="E4" s="39"/>
      <c r="F4" s="39"/>
      <c r="G4" s="39"/>
      <c r="H4" s="72"/>
      <c r="I4" s="39"/>
      <c r="J4" s="39"/>
      <c r="K4" s="39"/>
      <c r="L4" s="87"/>
      <c r="M4" s="72"/>
      <c r="N4" s="40"/>
    </row>
    <row r="5" ht="18.75" customHeight="1" spans="1:14">
      <c r="A5" s="15"/>
      <c r="B5" s="73"/>
      <c r="C5" s="74"/>
      <c r="D5" s="73" t="s">
        <v>56</v>
      </c>
      <c r="E5" s="73" t="s">
        <v>59</v>
      </c>
      <c r="F5" s="73" t="s">
        <v>388</v>
      </c>
      <c r="G5" s="73" t="s">
        <v>382</v>
      </c>
      <c r="H5" s="74" t="s">
        <v>383</v>
      </c>
      <c r="I5" s="88" t="s">
        <v>78</v>
      </c>
      <c r="J5" s="88"/>
      <c r="K5" s="88"/>
      <c r="L5" s="89"/>
      <c r="M5" s="90"/>
      <c r="N5" s="75"/>
    </row>
    <row r="6" ht="27" customHeight="1" spans="1:14">
      <c r="A6" s="17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210</v>
      </c>
      <c r="L6" s="91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56</v>
      </c>
      <c r="B10" s="25"/>
      <c r="C10" s="8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389</v>
      </c>
    </row>
    <row r="38" customHeight="1" spans="2:2">
      <c r="B38">
        <f>B34+B35</f>
        <v>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8"/>
  <sheetViews>
    <sheetView showZeros="0" workbookViewId="0">
      <selection activeCell="A14" sqref="A14"/>
    </sheetView>
  </sheetViews>
  <sheetFormatPr defaultColWidth="9.13888888888889" defaultRowHeight="14.25" customHeight="1" outlineLevelCol="7"/>
  <cols>
    <col min="1" max="1" width="37.712962962963" customWidth="1"/>
    <col min="2" max="4" width="22.8518518518519" customWidth="1"/>
    <col min="5" max="8" width="20.8518518518519" customWidth="1"/>
  </cols>
  <sheetData>
    <row r="1" ht="13.5" customHeight="1" spans="1:8">
      <c r="A1" s="2"/>
      <c r="B1" s="2"/>
      <c r="C1" s="2"/>
      <c r="D1" s="53"/>
      <c r="H1" s="32" t="s">
        <v>390</v>
      </c>
    </row>
    <row r="2" ht="27.75" customHeight="1" spans="1:8">
      <c r="A2" s="54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5" t="str">
        <f>"单位名称："&amp;"双江拉祜族佤族布朗族傣族自治县职业教育中心"</f>
        <v>单位名称：双江拉祜族佤族布朗族傣族自治县职业教育中心</v>
      </c>
      <c r="B3" s="56"/>
      <c r="C3" s="56"/>
      <c r="D3" s="57"/>
      <c r="E3" s="58"/>
      <c r="F3" s="58"/>
      <c r="G3" s="58"/>
      <c r="H3" s="32" t="s">
        <v>182</v>
      </c>
    </row>
    <row r="4" ht="18.75" customHeight="1" spans="1:8">
      <c r="A4" s="26" t="s">
        <v>391</v>
      </c>
      <c r="B4" s="11" t="s">
        <v>202</v>
      </c>
      <c r="C4" s="12"/>
      <c r="D4" s="12"/>
      <c r="E4" s="11" t="s">
        <v>392</v>
      </c>
      <c r="F4" s="12"/>
      <c r="G4" s="12"/>
      <c r="H4" s="13"/>
    </row>
    <row r="5" ht="18.75" customHeight="1" spans="1:8">
      <c r="A5" s="28"/>
      <c r="B5" s="27" t="s">
        <v>56</v>
      </c>
      <c r="C5" s="10" t="s">
        <v>59</v>
      </c>
      <c r="D5" s="59" t="s">
        <v>388</v>
      </c>
      <c r="E5" s="60" t="s">
        <v>393</v>
      </c>
      <c r="F5" s="60" t="s">
        <v>393</v>
      </c>
      <c r="G5" s="60" t="s">
        <v>393</v>
      </c>
      <c r="H5" s="61" t="s">
        <v>393</v>
      </c>
    </row>
    <row r="6" ht="18.75" customHeight="1" spans="1:8">
      <c r="A6" s="60">
        <v>1</v>
      </c>
      <c r="B6" s="60">
        <v>2</v>
      </c>
      <c r="C6" s="60">
        <v>3</v>
      </c>
      <c r="D6" s="62">
        <v>4</v>
      </c>
      <c r="E6" s="60">
        <v>5</v>
      </c>
      <c r="F6" s="60">
        <v>6</v>
      </c>
      <c r="G6" s="60">
        <v>7</v>
      </c>
      <c r="H6" s="60">
        <v>8</v>
      </c>
    </row>
    <row r="7" customHeight="1" spans="1:1">
      <c r="A7" t="s">
        <v>394</v>
      </c>
    </row>
    <row r="38" customHeight="1" spans="2:2">
      <c r="B38">
        <f>B34+B35</f>
        <v>0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8"/>
  <sheetViews>
    <sheetView showZeros="0" workbookViewId="0">
      <selection activeCell="A11" sqref="A11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9.5" customHeight="1" spans="10:10">
      <c r="J1" s="32" t="s">
        <v>395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8"/>
      <c r="G2" s="5"/>
      <c r="H2" s="48"/>
      <c r="I2" s="48"/>
      <c r="J2" s="5"/>
    </row>
    <row r="3" ht="18.75" customHeight="1" spans="1:8">
      <c r="A3" s="49" t="str">
        <f>"单位名称："&amp;"双江拉祜族佤族布朗族傣族自治县职业教育中心"</f>
        <v>单位名称：双江拉祜族佤族布朗族傣族自治县职业教育中心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308</v>
      </c>
      <c r="B4" s="41" t="s">
        <v>309</v>
      </c>
      <c r="C4" s="41" t="s">
        <v>310</v>
      </c>
      <c r="D4" s="41" t="s">
        <v>311</v>
      </c>
      <c r="E4" s="41" t="s">
        <v>312</v>
      </c>
      <c r="F4" s="52" t="s">
        <v>313</v>
      </c>
      <c r="G4" s="41" t="s">
        <v>314</v>
      </c>
      <c r="H4" s="52" t="s">
        <v>315</v>
      </c>
      <c r="I4" s="52" t="s">
        <v>316</v>
      </c>
      <c r="J4" s="41" t="s">
        <v>317</v>
      </c>
    </row>
    <row r="5" ht="18.7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52">
        <v>6</v>
      </c>
      <c r="G5" s="41">
        <v>7</v>
      </c>
      <c r="H5" s="52">
        <v>8</v>
      </c>
      <c r="I5" s="52">
        <v>9</v>
      </c>
      <c r="J5" s="41">
        <v>10</v>
      </c>
    </row>
    <row r="6" customHeight="1" spans="1:1">
      <c r="A6" t="s">
        <v>394</v>
      </c>
    </row>
    <row r="38" customHeight="1" spans="2:2">
      <c r="B38">
        <f>B34+B35</f>
        <v>0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8"/>
  <sheetViews>
    <sheetView showZeros="0" workbookViewId="0">
      <selection activeCell="A15" sqref="A15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4.25" customHeight="1" spans="8:8">
      <c r="H1" s="33" t="s">
        <v>396</v>
      </c>
    </row>
    <row r="2" ht="34.5" customHeight="1" spans="1:8">
      <c r="A2" s="34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5" t="str">
        <f>"单位名称："&amp;"双江拉祜族佤族布朗族傣族自治县职业教育中心"</f>
        <v>单位名称：双江拉祜族佤族布朗族傣族自治县职业教育中心</v>
      </c>
      <c r="B3" s="7"/>
      <c r="C3" s="36"/>
      <c r="H3" s="37" t="s">
        <v>182</v>
      </c>
    </row>
    <row r="4" ht="18.75" customHeight="1" spans="1:8">
      <c r="A4" s="10" t="s">
        <v>195</v>
      </c>
      <c r="B4" s="10" t="s">
        <v>397</v>
      </c>
      <c r="C4" s="10" t="s">
        <v>398</v>
      </c>
      <c r="D4" s="10" t="s">
        <v>399</v>
      </c>
      <c r="E4" s="10" t="s">
        <v>400</v>
      </c>
      <c r="F4" s="38" t="s">
        <v>401</v>
      </c>
      <c r="G4" s="39"/>
      <c r="H4" s="40"/>
    </row>
    <row r="5" ht="18.75" customHeight="1" spans="1:8">
      <c r="A5" s="17"/>
      <c r="B5" s="17"/>
      <c r="C5" s="17"/>
      <c r="D5" s="17"/>
      <c r="E5" s="17"/>
      <c r="F5" s="41" t="s">
        <v>379</v>
      </c>
      <c r="G5" s="41" t="s">
        <v>402</v>
      </c>
      <c r="H5" s="41" t="s">
        <v>403</v>
      </c>
    </row>
    <row r="6" ht="18.75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3">
        <v>7</v>
      </c>
      <c r="H6" s="42">
        <v>8</v>
      </c>
    </row>
    <row r="7" ht="18.75" customHeight="1" spans="1:8">
      <c r="A7" s="44"/>
      <c r="B7" s="44"/>
      <c r="C7" s="44"/>
      <c r="D7" s="44"/>
      <c r="E7" s="44"/>
      <c r="F7" s="45"/>
      <c r="G7" s="23"/>
      <c r="H7" s="23"/>
    </row>
    <row r="8" ht="18.75" customHeight="1" spans="1:8">
      <c r="A8" s="46" t="s">
        <v>56</v>
      </c>
      <c r="B8" s="47"/>
      <c r="C8" s="47"/>
      <c r="D8" s="47"/>
      <c r="E8" s="47"/>
      <c r="F8" s="45"/>
      <c r="G8" s="23"/>
      <c r="H8" s="23"/>
    </row>
    <row r="9" customHeight="1" spans="1:1">
      <c r="A9" t="s">
        <v>404</v>
      </c>
    </row>
    <row r="38" customHeight="1" spans="2:2">
      <c r="B38">
        <f>B34+B35</f>
        <v>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8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13.4259259259259" customWidth="1"/>
    <col min="2" max="2" width="41.0092592592593" customWidth="1"/>
    <col min="3" max="3" width="23.8518518518519" customWidth="1"/>
    <col min="4" max="4" width="11.1388888888889" customWidth="1"/>
    <col min="5" max="5" width="33.4444444444444" customWidth="1"/>
    <col min="6" max="6" width="9.85185185185185" customWidth="1"/>
    <col min="7" max="7" width="17.712962962963" customWidth="1"/>
    <col min="8" max="11" width="23.0092592592593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2" t="s">
        <v>405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"单位名称："&amp;"双江拉祜族佤族布朗族傣族自治县职业教育中心"</f>
        <v>单位名称：双江拉祜族佤族布朗族傣族自治县职业教育中心</v>
      </c>
      <c r="B3" s="7"/>
      <c r="C3" s="7"/>
      <c r="D3" s="7"/>
      <c r="E3" s="7"/>
      <c r="F3" s="7"/>
      <c r="G3" s="7"/>
      <c r="H3" s="8"/>
      <c r="I3" s="8"/>
      <c r="J3" s="8"/>
      <c r="K3" s="3" t="s">
        <v>182</v>
      </c>
    </row>
    <row r="4" ht="18.75" customHeight="1" spans="1:11">
      <c r="A4" s="9" t="s">
        <v>266</v>
      </c>
      <c r="B4" s="9" t="s">
        <v>197</v>
      </c>
      <c r="C4" s="9" t="s">
        <v>267</v>
      </c>
      <c r="D4" s="10" t="s">
        <v>198</v>
      </c>
      <c r="E4" s="10" t="s">
        <v>199</v>
      </c>
      <c r="F4" s="10" t="s">
        <v>268</v>
      </c>
      <c r="G4" s="10" t="s">
        <v>269</v>
      </c>
      <c r="H4" s="26" t="s">
        <v>56</v>
      </c>
      <c r="I4" s="11" t="s">
        <v>406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56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  <row r="11" customHeight="1" spans="1:1">
      <c r="A11" s="31" t="s">
        <v>407</v>
      </c>
    </row>
    <row r="38" customHeight="1" spans="2:2">
      <c r="B38">
        <f>B34+B35</f>
        <v>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8"/>
  <sheetViews>
    <sheetView showZeros="0" workbookViewId="0">
      <selection activeCell="E12" sqref="E12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16.2962962962963" customWidth="1"/>
    <col min="5" max="7" width="23.8518518518519" customWidth="1"/>
  </cols>
  <sheetData>
    <row r="1" ht="18.75" customHeight="1" spans="4:7">
      <c r="D1" s="1"/>
      <c r="E1" s="2"/>
      <c r="F1" s="2"/>
      <c r="G1" s="3" t="s">
        <v>408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"单位名称："&amp;"双江拉祜族佤族布朗族傣族自治县职业教育中心"</f>
        <v>单位名称：双江拉祜族佤族布朗族傣族自治县职业教育中心</v>
      </c>
      <c r="B3" s="7"/>
      <c r="C3" s="7"/>
      <c r="D3" s="7"/>
      <c r="E3" s="8"/>
      <c r="F3" s="8"/>
      <c r="G3" s="3" t="s">
        <v>182</v>
      </c>
    </row>
    <row r="4" ht="18.75" customHeight="1" spans="1:7">
      <c r="A4" s="9" t="s">
        <v>267</v>
      </c>
      <c r="B4" s="9" t="s">
        <v>266</v>
      </c>
      <c r="C4" s="9" t="s">
        <v>197</v>
      </c>
      <c r="D4" s="10" t="s">
        <v>409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1957422</v>
      </c>
      <c r="F8" s="23"/>
      <c r="G8" s="23"/>
    </row>
    <row r="9" ht="18.75" customHeight="1" spans="1:7">
      <c r="A9" s="20"/>
      <c r="B9" s="20" t="s">
        <v>410</v>
      </c>
      <c r="C9" s="20" t="s">
        <v>305</v>
      </c>
      <c r="D9" s="22" t="s">
        <v>411</v>
      </c>
      <c r="E9" s="23">
        <v>37422</v>
      </c>
      <c r="F9" s="23"/>
      <c r="G9" s="23"/>
    </row>
    <row r="10" ht="18.75" customHeight="1" spans="1:7">
      <c r="A10" s="24"/>
      <c r="B10" s="20" t="s">
        <v>412</v>
      </c>
      <c r="C10" s="20" t="s">
        <v>300</v>
      </c>
      <c r="D10" s="22" t="s">
        <v>411</v>
      </c>
      <c r="E10" s="23">
        <v>520000</v>
      </c>
      <c r="F10" s="23"/>
      <c r="G10" s="23"/>
    </row>
    <row r="11" ht="18.75" customHeight="1" spans="1:7">
      <c r="A11" s="24"/>
      <c r="B11" s="20" t="s">
        <v>412</v>
      </c>
      <c r="C11" s="20" t="s">
        <v>298</v>
      </c>
      <c r="D11" s="22" t="s">
        <v>411</v>
      </c>
      <c r="E11" s="23">
        <v>1400000</v>
      </c>
      <c r="F11" s="23"/>
      <c r="G11" s="23"/>
    </row>
    <row r="12" ht="18.75" customHeight="1" spans="1:7">
      <c r="A12" s="22" t="s">
        <v>56</v>
      </c>
      <c r="B12" s="25"/>
      <c r="C12" s="25"/>
      <c r="D12" s="25"/>
      <c r="E12" s="23">
        <v>1957422</v>
      </c>
      <c r="F12" s="23"/>
      <c r="G12" s="23"/>
    </row>
    <row r="38" customHeight="1" spans="2:2">
      <c r="B38">
        <f>B34+B35</f>
        <v>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38"/>
  <sheetViews>
    <sheetView showZeros="0" workbookViewId="0">
      <selection activeCell="C8" sqref="C8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9.5" customHeight="1" spans="10:19">
      <c r="J1" s="171"/>
      <c r="O1" s="64"/>
      <c r="P1" s="64"/>
      <c r="Q1" s="64"/>
      <c r="R1" s="64"/>
      <c r="S1" s="32" t="s">
        <v>53</v>
      </c>
    </row>
    <row r="2" ht="57.75" customHeight="1" spans="1:19">
      <c r="A2" s="131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7"/>
      <c r="P2" s="197"/>
      <c r="Q2" s="197"/>
      <c r="R2" s="197"/>
      <c r="S2" s="197"/>
    </row>
    <row r="3" ht="18.75" customHeight="1" spans="1:19">
      <c r="A3" s="35" t="str">
        <f>"单位名称："&amp;"双江拉祜族佤族布朗族傣族自治县职业教育中心"</f>
        <v>单位名称：双江拉祜族佤族布朗族傣族自治县职业教育中心</v>
      </c>
      <c r="B3" s="182"/>
      <c r="C3" s="182"/>
      <c r="D3" s="182"/>
      <c r="E3" s="182"/>
      <c r="F3" s="182"/>
      <c r="G3" s="182"/>
      <c r="H3" s="182"/>
      <c r="I3" s="182"/>
      <c r="J3" s="198"/>
      <c r="K3" s="182"/>
      <c r="L3" s="182"/>
      <c r="M3" s="182"/>
      <c r="N3" s="182"/>
      <c r="O3" s="198"/>
      <c r="P3" s="198"/>
      <c r="Q3" s="198"/>
      <c r="R3" s="198"/>
      <c r="S3" s="32" t="s">
        <v>1</v>
      </c>
    </row>
    <row r="4" ht="18.75" customHeight="1" spans="1:19">
      <c r="A4" s="183" t="s">
        <v>54</v>
      </c>
      <c r="B4" s="184" t="s">
        <v>55</v>
      </c>
      <c r="C4" s="184" t="s">
        <v>56</v>
      </c>
      <c r="D4" s="185" t="s">
        <v>57</v>
      </c>
      <c r="E4" s="186"/>
      <c r="F4" s="186"/>
      <c r="G4" s="186"/>
      <c r="H4" s="186"/>
      <c r="I4" s="186"/>
      <c r="J4" s="199"/>
      <c r="K4" s="186"/>
      <c r="L4" s="186"/>
      <c r="M4" s="186"/>
      <c r="N4" s="200"/>
      <c r="O4" s="185" t="s">
        <v>46</v>
      </c>
      <c r="P4" s="185"/>
      <c r="Q4" s="185"/>
      <c r="R4" s="185"/>
      <c r="S4" s="203"/>
    </row>
    <row r="5" ht="18.75" customHeight="1" spans="1:19">
      <c r="A5" s="187"/>
      <c r="B5" s="188"/>
      <c r="C5" s="188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201" t="s">
        <v>63</v>
      </c>
      <c r="J5" s="201"/>
      <c r="K5" s="201"/>
      <c r="L5" s="201"/>
      <c r="M5" s="201"/>
      <c r="N5" s="192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18.75" customHeight="1" spans="1:19">
      <c r="A6" s="190"/>
      <c r="B6" s="191"/>
      <c r="C6" s="191"/>
      <c r="D6" s="192"/>
      <c r="E6" s="192"/>
      <c r="F6" s="192"/>
      <c r="G6" s="192"/>
      <c r="H6" s="192"/>
      <c r="I6" s="191" t="s">
        <v>58</v>
      </c>
      <c r="J6" s="191" t="s">
        <v>65</v>
      </c>
      <c r="K6" s="191" t="s">
        <v>66</v>
      </c>
      <c r="L6" s="191" t="s">
        <v>67</v>
      </c>
      <c r="M6" s="191" t="s">
        <v>68</v>
      </c>
      <c r="N6" s="191" t="s">
        <v>69</v>
      </c>
      <c r="O6" s="202"/>
      <c r="P6" s="202"/>
      <c r="Q6" s="202"/>
      <c r="R6" s="202"/>
      <c r="S6" s="192"/>
    </row>
    <row r="7" ht="18.75" customHeight="1" spans="1:19">
      <c r="A7" s="157">
        <v>1</v>
      </c>
      <c r="B7" s="157">
        <v>2</v>
      </c>
      <c r="C7" s="157">
        <v>3</v>
      </c>
      <c r="D7" s="157">
        <v>4</v>
      </c>
      <c r="E7" s="157">
        <v>5</v>
      </c>
      <c r="F7" s="157">
        <v>6</v>
      </c>
      <c r="G7" s="157">
        <v>7</v>
      </c>
      <c r="H7" s="157">
        <v>8</v>
      </c>
      <c r="I7" s="157">
        <v>9</v>
      </c>
      <c r="J7" s="157">
        <v>10</v>
      </c>
      <c r="K7" s="157">
        <v>11</v>
      </c>
      <c r="L7" s="157">
        <v>12</v>
      </c>
      <c r="M7" s="157">
        <v>13</v>
      </c>
      <c r="N7" s="157">
        <v>14</v>
      </c>
      <c r="O7" s="157">
        <v>15</v>
      </c>
      <c r="P7" s="157">
        <v>16</v>
      </c>
      <c r="Q7" s="157">
        <v>17</v>
      </c>
      <c r="R7" s="157">
        <v>18</v>
      </c>
      <c r="S7" s="157">
        <v>19</v>
      </c>
    </row>
    <row r="8" ht="18.75" customHeight="1" spans="1:19">
      <c r="A8" s="193" t="s">
        <v>70</v>
      </c>
      <c r="B8" s="194" t="s">
        <v>71</v>
      </c>
      <c r="C8" s="23">
        <v>12037375.97</v>
      </c>
      <c r="D8" s="23">
        <v>10620283.17</v>
      </c>
      <c r="E8" s="23">
        <v>10620283.17</v>
      </c>
      <c r="F8" s="23"/>
      <c r="G8" s="23"/>
      <c r="H8" s="23"/>
      <c r="I8" s="23"/>
      <c r="J8" s="23"/>
      <c r="K8" s="23"/>
      <c r="L8" s="23"/>
      <c r="M8" s="23"/>
      <c r="N8" s="23"/>
      <c r="O8" s="23">
        <v>1417092.8</v>
      </c>
      <c r="P8" s="23">
        <v>1417092.8</v>
      </c>
      <c r="Q8" s="23"/>
      <c r="R8" s="23"/>
      <c r="S8" s="23"/>
    </row>
    <row r="9" ht="18.75" customHeight="1" spans="1:19">
      <c r="A9" s="195" t="s">
        <v>56</v>
      </c>
      <c r="B9" s="196"/>
      <c r="C9" s="23">
        <v>12037375.97</v>
      </c>
      <c r="D9" s="23">
        <v>10620283.17</v>
      </c>
      <c r="E9" s="23">
        <v>10620283.17</v>
      </c>
      <c r="F9" s="23"/>
      <c r="G9" s="23"/>
      <c r="H9" s="23"/>
      <c r="I9" s="23"/>
      <c r="J9" s="23"/>
      <c r="K9" s="23"/>
      <c r="L9" s="23"/>
      <c r="M9" s="23"/>
      <c r="N9" s="23"/>
      <c r="O9" s="23">
        <v>1417092.8</v>
      </c>
      <c r="P9" s="23">
        <v>1417092.8</v>
      </c>
      <c r="Q9" s="23"/>
      <c r="R9" s="23"/>
      <c r="S9" s="23"/>
    </row>
    <row r="38" customHeight="1" spans="2:2">
      <c r="B38">
        <f>B34+B35</f>
        <v>0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8"/>
  <sheetViews>
    <sheetView showZeros="0" topLeftCell="B12" workbookViewId="0">
      <selection activeCell="F32" sqref="F32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9.5" customHeight="1" spans="4:15">
      <c r="D1" s="171"/>
      <c r="H1" s="171"/>
      <c r="J1" s="171"/>
      <c r="O1" s="33" t="s">
        <v>72</v>
      </c>
    </row>
    <row r="2" ht="42" customHeight="1" spans="1:15">
      <c r="A2" s="4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"单位名称："&amp;"双江拉祜族佤族布朗族傣族自治县职业教育中心"</f>
        <v>单位名称：双江拉祜族佤族布朗族傣族自治县职业教育中心</v>
      </c>
      <c r="B3" s="174"/>
      <c r="C3" s="63"/>
      <c r="D3" s="2"/>
      <c r="E3" s="63"/>
      <c r="F3" s="63"/>
      <c r="G3" s="63"/>
      <c r="H3" s="2"/>
      <c r="I3" s="63"/>
      <c r="J3" s="2"/>
      <c r="K3" s="63"/>
      <c r="L3" s="63"/>
      <c r="M3" s="180"/>
      <c r="N3" s="180"/>
      <c r="O3" s="33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2" t="s">
        <v>75</v>
      </c>
      <c r="F4" s="138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44" t="s">
        <v>58</v>
      </c>
      <c r="E5" s="91" t="s">
        <v>75</v>
      </c>
      <c r="F5" s="91" t="s">
        <v>76</v>
      </c>
      <c r="G5" s="17"/>
      <c r="H5" s="17"/>
      <c r="I5" s="17"/>
      <c r="J5" s="144" t="s">
        <v>58</v>
      </c>
      <c r="K5" s="41" t="s">
        <v>79</v>
      </c>
      <c r="L5" s="41" t="s">
        <v>80</v>
      </c>
      <c r="M5" s="41" t="s">
        <v>81</v>
      </c>
      <c r="N5" s="41" t="s">
        <v>82</v>
      </c>
      <c r="O5" s="41" t="s">
        <v>83</v>
      </c>
    </row>
    <row r="6" ht="18.75" customHeight="1" spans="1:15">
      <c r="A6" s="117">
        <v>1</v>
      </c>
      <c r="B6" s="117">
        <v>2</v>
      </c>
      <c r="C6" s="157">
        <v>3</v>
      </c>
      <c r="D6" s="157">
        <v>4</v>
      </c>
      <c r="E6" s="157">
        <v>5</v>
      </c>
      <c r="F6" s="157">
        <v>6</v>
      </c>
      <c r="G6" s="157">
        <v>7</v>
      </c>
      <c r="H6" s="157">
        <v>8</v>
      </c>
      <c r="I6" s="157">
        <v>9</v>
      </c>
      <c r="J6" s="157">
        <v>10</v>
      </c>
      <c r="K6" s="157">
        <v>11</v>
      </c>
      <c r="L6" s="157">
        <v>12</v>
      </c>
      <c r="M6" s="157">
        <v>13</v>
      </c>
      <c r="N6" s="157">
        <v>14</v>
      </c>
      <c r="O6" s="157">
        <v>15</v>
      </c>
    </row>
    <row r="7" ht="18.75" customHeight="1" spans="1:15">
      <c r="A7" s="169" t="s">
        <v>84</v>
      </c>
      <c r="B7" s="169" t="s">
        <v>85</v>
      </c>
      <c r="C7" s="23">
        <v>9283494.56</v>
      </c>
      <c r="D7" s="23">
        <v>9283494.56</v>
      </c>
      <c r="E7" s="23">
        <v>5908979.76</v>
      </c>
      <c r="F7" s="23">
        <v>3374514.8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14" t="s">
        <v>86</v>
      </c>
      <c r="B8" s="214" t="s">
        <v>87</v>
      </c>
      <c r="C8" s="23">
        <v>6257329.92</v>
      </c>
      <c r="D8" s="23">
        <v>6257329.92</v>
      </c>
      <c r="E8" s="23">
        <v>4282815.12</v>
      </c>
      <c r="F8" s="23">
        <v>1974514.8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5" t="s">
        <v>88</v>
      </c>
      <c r="B9" s="216" t="s">
        <v>89</v>
      </c>
      <c r="C9" s="23">
        <v>6257329.92</v>
      </c>
      <c r="D9" s="23">
        <v>6257329.92</v>
      </c>
      <c r="E9" s="23">
        <v>4282815.12</v>
      </c>
      <c r="F9" s="23">
        <v>1974514.8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4" t="s">
        <v>90</v>
      </c>
      <c r="B10" s="214" t="s">
        <v>91</v>
      </c>
      <c r="C10" s="23">
        <v>1626164.64</v>
      </c>
      <c r="D10" s="23">
        <v>1626164.64</v>
      </c>
      <c r="E10" s="23">
        <v>1626164.64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15" t="s">
        <v>92</v>
      </c>
      <c r="B11" s="216" t="s">
        <v>93</v>
      </c>
      <c r="C11" s="23">
        <v>1626164.64</v>
      </c>
      <c r="D11" s="23">
        <v>1626164.64</v>
      </c>
      <c r="E11" s="23">
        <v>1626164.64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14" t="s">
        <v>94</v>
      </c>
      <c r="B12" s="214" t="s">
        <v>95</v>
      </c>
      <c r="C12" s="23">
        <v>1400000</v>
      </c>
      <c r="D12" s="23">
        <v>1400000</v>
      </c>
      <c r="E12" s="23"/>
      <c r="F12" s="23">
        <v>1400000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15" t="s">
        <v>96</v>
      </c>
      <c r="B13" s="216" t="s">
        <v>97</v>
      </c>
      <c r="C13" s="23">
        <v>1400000</v>
      </c>
      <c r="D13" s="23">
        <v>1400000</v>
      </c>
      <c r="E13" s="23"/>
      <c r="F13" s="23">
        <v>1400000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69" t="s">
        <v>98</v>
      </c>
      <c r="B14" s="169" t="s">
        <v>99</v>
      </c>
      <c r="C14" s="23">
        <v>1758506.62</v>
      </c>
      <c r="D14" s="23">
        <v>1758506.62</v>
      </c>
      <c r="E14" s="23">
        <v>1758506.62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14" t="s">
        <v>100</v>
      </c>
      <c r="B15" s="214" t="s">
        <v>101</v>
      </c>
      <c r="C15" s="23">
        <v>1689516.21</v>
      </c>
      <c r="D15" s="23">
        <v>1689516.21</v>
      </c>
      <c r="E15" s="23">
        <v>1689516.21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15" t="s">
        <v>102</v>
      </c>
      <c r="B16" s="216" t="s">
        <v>103</v>
      </c>
      <c r="C16" s="23">
        <v>949849.65</v>
      </c>
      <c r="D16" s="23">
        <v>949849.65</v>
      </c>
      <c r="E16" s="23">
        <v>949849.65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15" t="s">
        <v>104</v>
      </c>
      <c r="B17" s="216" t="s">
        <v>105</v>
      </c>
      <c r="C17" s="23">
        <v>739666.56</v>
      </c>
      <c r="D17" s="23">
        <v>739666.56</v>
      </c>
      <c r="E17" s="23">
        <v>739666.56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5" t="s">
        <v>106</v>
      </c>
      <c r="B18" s="216" t="s">
        <v>107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14" t="s">
        <v>108</v>
      </c>
      <c r="B19" s="214" t="s">
        <v>109</v>
      </c>
      <c r="C19" s="23">
        <v>36630</v>
      </c>
      <c r="D19" s="23">
        <v>36630</v>
      </c>
      <c r="E19" s="23">
        <v>36630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5" t="s">
        <v>110</v>
      </c>
      <c r="B20" s="216" t="s">
        <v>111</v>
      </c>
      <c r="C20" s="23">
        <v>36630</v>
      </c>
      <c r="D20" s="23">
        <v>36630</v>
      </c>
      <c r="E20" s="23">
        <v>36630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14" t="s">
        <v>112</v>
      </c>
      <c r="B21" s="214" t="s">
        <v>113</v>
      </c>
      <c r="C21" s="23">
        <v>32360.41</v>
      </c>
      <c r="D21" s="23">
        <v>32360.41</v>
      </c>
      <c r="E21" s="23">
        <v>32360.41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15" t="s">
        <v>114</v>
      </c>
      <c r="B22" s="216" t="s">
        <v>113</v>
      </c>
      <c r="C22" s="23">
        <v>32360.41</v>
      </c>
      <c r="D22" s="23">
        <v>32360.41</v>
      </c>
      <c r="E22" s="23">
        <v>32360.41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69" t="s">
        <v>115</v>
      </c>
      <c r="B23" s="169" t="s">
        <v>116</v>
      </c>
      <c r="C23" s="23">
        <v>417728.87</v>
      </c>
      <c r="D23" s="23">
        <v>417728.87</v>
      </c>
      <c r="E23" s="23">
        <v>417728.87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14" t="s">
        <v>117</v>
      </c>
      <c r="B24" s="214" t="s">
        <v>118</v>
      </c>
      <c r="C24" s="23">
        <v>417728.87</v>
      </c>
      <c r="D24" s="23">
        <v>417728.87</v>
      </c>
      <c r="E24" s="23">
        <v>417728.87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15" t="s">
        <v>119</v>
      </c>
      <c r="B25" s="216" t="s">
        <v>120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15" t="s">
        <v>121</v>
      </c>
      <c r="B26" s="216" t="s">
        <v>122</v>
      </c>
      <c r="C26" s="23">
        <v>328227.04</v>
      </c>
      <c r="D26" s="23">
        <v>328227.04</v>
      </c>
      <c r="E26" s="23">
        <v>328227.04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15" t="s">
        <v>123</v>
      </c>
      <c r="B27" s="216" t="s">
        <v>124</v>
      </c>
      <c r="C27" s="23">
        <v>60840</v>
      </c>
      <c r="D27" s="23">
        <v>60840</v>
      </c>
      <c r="E27" s="23">
        <v>60840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15" t="s">
        <v>125</v>
      </c>
      <c r="B28" s="216" t="s">
        <v>126</v>
      </c>
      <c r="C28" s="23">
        <v>28661.83</v>
      </c>
      <c r="D28" s="23">
        <v>28661.83</v>
      </c>
      <c r="E28" s="23">
        <v>28661.83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69" t="s">
        <v>127</v>
      </c>
      <c r="B29" s="169" t="s">
        <v>128</v>
      </c>
      <c r="C29" s="23">
        <v>577645.92</v>
      </c>
      <c r="D29" s="23">
        <v>577645.92</v>
      </c>
      <c r="E29" s="23">
        <v>577645.92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214" t="s">
        <v>129</v>
      </c>
      <c r="B30" s="214" t="s">
        <v>130</v>
      </c>
      <c r="C30" s="23">
        <v>577645.92</v>
      </c>
      <c r="D30" s="23">
        <v>577645.92</v>
      </c>
      <c r="E30" s="23">
        <v>577645.92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215" t="s">
        <v>131</v>
      </c>
      <c r="B31" s="216" t="s">
        <v>132</v>
      </c>
      <c r="C31" s="23">
        <v>577645.92</v>
      </c>
      <c r="D31" s="23">
        <v>577645.92</v>
      </c>
      <c r="E31" s="23">
        <v>577645.92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8" t="s">
        <v>133</v>
      </c>
      <c r="B32" s="179" t="s">
        <v>133</v>
      </c>
      <c r="C32" s="23">
        <v>12037375.97</v>
      </c>
      <c r="D32" s="23">
        <v>12037375.97</v>
      </c>
      <c r="E32" s="23">
        <v>8662861.17</v>
      </c>
      <c r="F32" s="23">
        <v>3374514.8</v>
      </c>
      <c r="G32" s="23"/>
      <c r="H32" s="23"/>
      <c r="I32" s="23"/>
      <c r="J32" s="23"/>
      <c r="K32" s="23"/>
      <c r="L32" s="23"/>
      <c r="M32" s="23"/>
      <c r="N32" s="23"/>
      <c r="O32" s="23"/>
    </row>
    <row r="38" customHeight="1" spans="2:2">
      <c r="B38">
        <f>B34+B35</f>
        <v>0</v>
      </c>
    </row>
  </sheetData>
  <mergeCells count="11">
    <mergeCell ref="A2:O2"/>
    <mergeCell ref="A3:L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topLeftCell="A6" workbookViewId="0">
      <selection activeCell="B11" sqref="B11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ht="19.5" customHeight="1" spans="4:4">
      <c r="D1" s="33" t="s">
        <v>134</v>
      </c>
    </row>
    <row r="2" ht="36" customHeight="1" spans="1:4">
      <c r="A2" s="4" t="str">
        <f>"2025"&amp;"年部门财政拨款收支预算总表"</f>
        <v>2025年部门财政拨款收支预算总表</v>
      </c>
      <c r="B2" s="160"/>
      <c r="C2" s="160"/>
      <c r="D2" s="160"/>
    </row>
    <row r="3" ht="18.75" customHeight="1" spans="1:4">
      <c r="A3" s="6" t="str">
        <f>"单位名称："&amp;"双江拉祜族佤族布朗族傣族自治县职业教育中心"</f>
        <v>单位名称：双江拉祜族佤族布朗族傣族自治县职业教育中心</v>
      </c>
      <c r="B3" s="161"/>
      <c r="C3" s="161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04" t="str">
        <f t="shared" ref="B5:D5" si="0">"2025"&amp;"年预算数"</f>
        <v>2025年预算数</v>
      </c>
      <c r="C5" s="26" t="s">
        <v>135</v>
      </c>
      <c r="D5" s="104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62" t="s">
        <v>136</v>
      </c>
      <c r="B7" s="23">
        <v>10620283.17</v>
      </c>
      <c r="C7" s="163" t="s">
        <v>137</v>
      </c>
      <c r="D7" s="23">
        <v>12037375.97</v>
      </c>
    </row>
    <row r="8" ht="18.75" customHeight="1" spans="1:4">
      <c r="A8" s="164" t="s">
        <v>138</v>
      </c>
      <c r="B8" s="23">
        <v>10620283.17</v>
      </c>
      <c r="C8" s="163" t="s">
        <v>139</v>
      </c>
      <c r="D8" s="23"/>
    </row>
    <row r="9" ht="18.75" customHeight="1" spans="1:4">
      <c r="A9" s="164" t="s">
        <v>140</v>
      </c>
      <c r="B9" s="23"/>
      <c r="C9" s="163" t="s">
        <v>141</v>
      </c>
      <c r="D9" s="23"/>
    </row>
    <row r="10" ht="18.75" customHeight="1" spans="1:4">
      <c r="A10" s="164" t="s">
        <v>142</v>
      </c>
      <c r="B10" s="23"/>
      <c r="C10" s="163" t="s">
        <v>143</v>
      </c>
      <c r="D10" s="23"/>
    </row>
    <row r="11" ht="18.75" customHeight="1" spans="1:4">
      <c r="A11" s="164" t="s">
        <v>144</v>
      </c>
      <c r="B11" s="23">
        <v>1417092.8</v>
      </c>
      <c r="C11" s="163" t="s">
        <v>145</v>
      </c>
      <c r="D11" s="23"/>
    </row>
    <row r="12" ht="18.75" customHeight="1" spans="1:4">
      <c r="A12" s="164" t="s">
        <v>138</v>
      </c>
      <c r="B12" s="23">
        <v>1417092.8</v>
      </c>
      <c r="C12" s="163" t="s">
        <v>146</v>
      </c>
      <c r="D12" s="23">
        <v>9283494.56</v>
      </c>
    </row>
    <row r="13" ht="18.75" customHeight="1" spans="1:4">
      <c r="A13" s="164" t="s">
        <v>140</v>
      </c>
      <c r="B13" s="23"/>
      <c r="C13" s="163" t="s">
        <v>147</v>
      </c>
      <c r="D13" s="23"/>
    </row>
    <row r="14" ht="18.75" customHeight="1" spans="1:4">
      <c r="A14" s="164" t="s">
        <v>142</v>
      </c>
      <c r="B14" s="23"/>
      <c r="C14" s="163" t="s">
        <v>148</v>
      </c>
      <c r="D14" s="23"/>
    </row>
    <row r="15" ht="18.75" customHeight="1" spans="1:4">
      <c r="A15" s="165"/>
      <c r="B15" s="23"/>
      <c r="C15" s="21" t="s">
        <v>149</v>
      </c>
      <c r="D15" s="23">
        <v>1758506.62</v>
      </c>
    </row>
    <row r="16" ht="18.75" customHeight="1" spans="1:4">
      <c r="A16" s="166"/>
      <c r="B16" s="23"/>
      <c r="C16" s="21" t="s">
        <v>150</v>
      </c>
      <c r="D16" s="23">
        <v>417728.87</v>
      </c>
    </row>
    <row r="17" ht="18.75" customHeight="1" spans="1:4">
      <c r="A17" s="167"/>
      <c r="B17" s="23"/>
      <c r="C17" s="21" t="s">
        <v>151</v>
      </c>
      <c r="D17" s="23"/>
    </row>
    <row r="18" ht="18.75" customHeight="1" spans="1:4">
      <c r="A18" s="167"/>
      <c r="B18" s="23"/>
      <c r="C18" s="21" t="s">
        <v>152</v>
      </c>
      <c r="D18" s="23"/>
    </row>
    <row r="19" ht="18.75" customHeight="1" spans="1:4">
      <c r="A19" s="167"/>
      <c r="B19" s="23"/>
      <c r="C19" s="21" t="s">
        <v>153</v>
      </c>
      <c r="D19" s="23"/>
    </row>
    <row r="20" ht="18.75" customHeight="1" spans="1:4">
      <c r="A20" s="167"/>
      <c r="B20" s="23"/>
      <c r="C20" s="21" t="s">
        <v>154</v>
      </c>
      <c r="D20" s="23"/>
    </row>
    <row r="21" ht="18.75" customHeight="1" spans="1:4">
      <c r="A21" s="167"/>
      <c r="B21" s="23"/>
      <c r="C21" s="21" t="s">
        <v>155</v>
      </c>
      <c r="D21" s="23"/>
    </row>
    <row r="22" ht="18.75" customHeight="1" spans="1:4">
      <c r="A22" s="167"/>
      <c r="B22" s="23"/>
      <c r="C22" s="21" t="s">
        <v>156</v>
      </c>
      <c r="D22" s="23"/>
    </row>
    <row r="23" ht="18.75" customHeight="1" spans="1:4">
      <c r="A23" s="167"/>
      <c r="B23" s="23"/>
      <c r="C23" s="21" t="s">
        <v>157</v>
      </c>
      <c r="D23" s="23"/>
    </row>
    <row r="24" ht="18.75" customHeight="1" spans="1:4">
      <c r="A24" s="167"/>
      <c r="B24" s="23"/>
      <c r="C24" s="21" t="s">
        <v>158</v>
      </c>
      <c r="D24" s="23"/>
    </row>
    <row r="25" ht="18.75" customHeight="1" spans="1:4">
      <c r="A25" s="167"/>
      <c r="B25" s="23"/>
      <c r="C25" s="21" t="s">
        <v>159</v>
      </c>
      <c r="D25" s="23"/>
    </row>
    <row r="26" ht="18.75" customHeight="1" spans="1:4">
      <c r="A26" s="167"/>
      <c r="B26" s="23"/>
      <c r="C26" s="21" t="s">
        <v>160</v>
      </c>
      <c r="D26" s="23">
        <v>577645.92</v>
      </c>
    </row>
    <row r="27" ht="18.75" customHeight="1" spans="1:4">
      <c r="A27" s="165"/>
      <c r="B27" s="23"/>
      <c r="C27" s="21" t="s">
        <v>161</v>
      </c>
      <c r="D27" s="23"/>
    </row>
    <row r="28" ht="18.75" customHeight="1" spans="1:4">
      <c r="A28" s="166"/>
      <c r="B28" s="23"/>
      <c r="C28" s="21" t="s">
        <v>162</v>
      </c>
      <c r="D28" s="23"/>
    </row>
    <row r="29" ht="18.75" customHeight="1" spans="1:4">
      <c r="A29" s="167"/>
      <c r="B29" s="23"/>
      <c r="C29" s="21" t="s">
        <v>163</v>
      </c>
      <c r="D29" s="23"/>
    </row>
    <row r="30" ht="18.75" customHeight="1" spans="1:4">
      <c r="A30" s="167"/>
      <c r="B30" s="23"/>
      <c r="C30" s="21" t="s">
        <v>164</v>
      </c>
      <c r="D30" s="23"/>
    </row>
    <row r="31" ht="18.75" customHeight="1" spans="1:4">
      <c r="A31" s="167"/>
      <c r="B31" s="23"/>
      <c r="C31" s="21" t="s">
        <v>165</v>
      </c>
      <c r="D31" s="23"/>
    </row>
    <row r="32" ht="18.75" customHeight="1" spans="1:4">
      <c r="A32" s="167"/>
      <c r="B32" s="23"/>
      <c r="C32" s="21" t="s">
        <v>166</v>
      </c>
      <c r="D32" s="23"/>
    </row>
    <row r="33" ht="18.75" customHeight="1" spans="1:4">
      <c r="A33" s="167"/>
      <c r="B33" s="23"/>
      <c r="C33" s="21" t="s">
        <v>167</v>
      </c>
      <c r="D33" s="23"/>
    </row>
    <row r="34" ht="18.75" customHeight="1" spans="1:4">
      <c r="A34" s="165"/>
      <c r="B34" s="168"/>
      <c r="C34" s="21" t="s">
        <v>168</v>
      </c>
      <c r="D34" s="168"/>
    </row>
    <row r="35" ht="18.75" customHeight="1" spans="1:4">
      <c r="A35" s="165"/>
      <c r="B35" s="23"/>
      <c r="C35" s="169" t="s">
        <v>169</v>
      </c>
      <c r="D35" s="23"/>
    </row>
    <row r="36" ht="18.75" customHeight="1" spans="1:4">
      <c r="A36" s="166" t="s">
        <v>170</v>
      </c>
      <c r="B36" s="170">
        <v>12037375.97</v>
      </c>
      <c r="C36" s="165" t="s">
        <v>52</v>
      </c>
      <c r="D36" s="170">
        <v>12037375.97</v>
      </c>
    </row>
    <row r="38" customHeight="1" spans="2:2">
      <c r="B38">
        <f>B34+B35</f>
        <v>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8"/>
  <sheetViews>
    <sheetView showZeros="0" topLeftCell="A5" workbookViewId="0">
      <selection activeCell="C7" sqref="C27 C22 C14 C7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customHeight="1" spans="1:7">
      <c r="A1" s="151"/>
      <c r="B1" s="151"/>
      <c r="C1" s="151"/>
      <c r="D1" s="50"/>
      <c r="E1" s="151"/>
      <c r="F1" s="53"/>
      <c r="G1" s="33" t="s">
        <v>171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3"/>
      <c r="C2" s="103"/>
      <c r="D2" s="103"/>
      <c r="E2" s="103"/>
      <c r="F2" s="103"/>
      <c r="G2" s="103"/>
    </row>
    <row r="3" ht="18.75" customHeight="1" spans="1:7">
      <c r="A3" s="6" t="str">
        <f>"单位名称："&amp;"双江拉祜族佤族布朗族傣族自治县职业教育中心"</f>
        <v>单位名称：双江拉祜族佤族布朗族傣族自治县职业教育中心</v>
      </c>
      <c r="B3" s="152"/>
      <c r="C3" s="50"/>
      <c r="D3" s="50"/>
      <c r="E3" s="50"/>
      <c r="F3" s="53"/>
      <c r="G3" s="33" t="s">
        <v>1</v>
      </c>
    </row>
    <row r="4" ht="18.75" customHeight="1" spans="1:7">
      <c r="A4" s="153" t="s">
        <v>172</v>
      </c>
      <c r="B4" s="154"/>
      <c r="C4" s="104" t="s">
        <v>56</v>
      </c>
      <c r="D4" s="133" t="s">
        <v>75</v>
      </c>
      <c r="E4" s="12"/>
      <c r="F4" s="13"/>
      <c r="G4" s="126" t="s">
        <v>76</v>
      </c>
    </row>
    <row r="5" ht="18.75" customHeight="1" spans="1:7">
      <c r="A5" s="155" t="s">
        <v>73</v>
      </c>
      <c r="B5" s="155" t="s">
        <v>74</v>
      </c>
      <c r="C5" s="28"/>
      <c r="D5" s="144" t="s">
        <v>58</v>
      </c>
      <c r="E5" s="144" t="s">
        <v>173</v>
      </c>
      <c r="F5" s="144" t="s">
        <v>174</v>
      </c>
      <c r="G5" s="92"/>
    </row>
    <row r="6" ht="18.75" customHeight="1" spans="1:7">
      <c r="A6" s="156" t="s">
        <v>175</v>
      </c>
      <c r="B6" s="156" t="s">
        <v>176</v>
      </c>
      <c r="C6" s="156" t="s">
        <v>177</v>
      </c>
      <c r="D6" s="157">
        <v>4</v>
      </c>
      <c r="E6" s="158" t="s">
        <v>178</v>
      </c>
      <c r="F6" s="158" t="s">
        <v>179</v>
      </c>
      <c r="G6" s="156" t="s">
        <v>180</v>
      </c>
    </row>
    <row r="7" ht="18.75" customHeight="1" spans="1:7">
      <c r="A7" s="118" t="s">
        <v>84</v>
      </c>
      <c r="B7" s="118" t="s">
        <v>85</v>
      </c>
      <c r="C7" s="23">
        <v>9283494.56</v>
      </c>
      <c r="D7" s="23">
        <v>5908979.76</v>
      </c>
      <c r="E7" s="23">
        <v>5581605.36</v>
      </c>
      <c r="F7" s="23">
        <v>327374.4</v>
      </c>
      <c r="G7" s="23">
        <v>3374514.8</v>
      </c>
    </row>
    <row r="8" ht="18.75" customHeight="1" spans="1:7">
      <c r="A8" s="159" t="s">
        <v>86</v>
      </c>
      <c r="B8" s="159" t="s">
        <v>87</v>
      </c>
      <c r="C8" s="23">
        <v>6257329.92</v>
      </c>
      <c r="D8" s="23">
        <v>4282815.12</v>
      </c>
      <c r="E8" s="23">
        <v>3970737.36</v>
      </c>
      <c r="F8" s="23">
        <v>312077.76</v>
      </c>
      <c r="G8" s="23">
        <v>1974514.8</v>
      </c>
    </row>
    <row r="9" ht="18.75" customHeight="1" spans="1:7">
      <c r="A9" s="120" t="s">
        <v>88</v>
      </c>
      <c r="B9" s="120" t="s">
        <v>89</v>
      </c>
      <c r="C9" s="23">
        <v>6257329.92</v>
      </c>
      <c r="D9" s="23">
        <v>4282815.12</v>
      </c>
      <c r="E9" s="23">
        <v>3970737.36</v>
      </c>
      <c r="F9" s="23">
        <v>312077.76</v>
      </c>
      <c r="G9" s="23">
        <v>1974514.8</v>
      </c>
    </row>
    <row r="10" ht="18.75" customHeight="1" spans="1:7">
      <c r="A10" s="159" t="s">
        <v>90</v>
      </c>
      <c r="B10" s="159" t="s">
        <v>91</v>
      </c>
      <c r="C10" s="23">
        <v>1626164.64</v>
      </c>
      <c r="D10" s="23">
        <v>1626164.64</v>
      </c>
      <c r="E10" s="23">
        <v>1610868</v>
      </c>
      <c r="F10" s="23">
        <v>15296.64</v>
      </c>
      <c r="G10" s="23"/>
    </row>
    <row r="11" ht="18.75" customHeight="1" spans="1:7">
      <c r="A11" s="120" t="s">
        <v>92</v>
      </c>
      <c r="B11" s="120" t="s">
        <v>93</v>
      </c>
      <c r="C11" s="23">
        <v>1626164.64</v>
      </c>
      <c r="D11" s="23">
        <v>1626164.64</v>
      </c>
      <c r="E11" s="23">
        <v>1610868</v>
      </c>
      <c r="F11" s="23">
        <v>15296.64</v>
      </c>
      <c r="G11" s="23"/>
    </row>
    <row r="12" ht="18.75" customHeight="1" spans="1:7">
      <c r="A12" s="159" t="s">
        <v>94</v>
      </c>
      <c r="B12" s="159" t="s">
        <v>95</v>
      </c>
      <c r="C12" s="23">
        <v>1400000</v>
      </c>
      <c r="D12" s="23"/>
      <c r="E12" s="23"/>
      <c r="F12" s="23"/>
      <c r="G12" s="23">
        <v>1400000</v>
      </c>
    </row>
    <row r="13" ht="18.75" customHeight="1" spans="1:7">
      <c r="A13" s="120" t="s">
        <v>96</v>
      </c>
      <c r="B13" s="120" t="s">
        <v>97</v>
      </c>
      <c r="C13" s="23">
        <v>1400000</v>
      </c>
      <c r="D13" s="23"/>
      <c r="E13" s="23"/>
      <c r="F13" s="23"/>
      <c r="G13" s="23">
        <v>1400000</v>
      </c>
    </row>
    <row r="14" ht="18.75" customHeight="1" spans="1:7">
      <c r="A14" s="118" t="s">
        <v>98</v>
      </c>
      <c r="B14" s="118" t="s">
        <v>99</v>
      </c>
      <c r="C14" s="23">
        <v>1758506.62</v>
      </c>
      <c r="D14" s="23">
        <v>1758506.62</v>
      </c>
      <c r="E14" s="23">
        <v>1706276.62</v>
      </c>
      <c r="F14" s="23">
        <v>52230</v>
      </c>
      <c r="G14" s="23"/>
    </row>
    <row r="15" ht="18.75" customHeight="1" spans="1:7">
      <c r="A15" s="159" t="s">
        <v>100</v>
      </c>
      <c r="B15" s="159" t="s">
        <v>101</v>
      </c>
      <c r="C15" s="23">
        <v>1689516.21</v>
      </c>
      <c r="D15" s="23">
        <v>1689516.21</v>
      </c>
      <c r="E15" s="23">
        <v>1673916.21</v>
      </c>
      <c r="F15" s="23">
        <v>15600</v>
      </c>
      <c r="G15" s="23"/>
    </row>
    <row r="16" ht="18.75" customHeight="1" spans="1:7">
      <c r="A16" s="120" t="s">
        <v>102</v>
      </c>
      <c r="B16" s="120" t="s">
        <v>103</v>
      </c>
      <c r="C16" s="23">
        <v>949849.65</v>
      </c>
      <c r="D16" s="23">
        <v>949849.65</v>
      </c>
      <c r="E16" s="23">
        <v>934249.65</v>
      </c>
      <c r="F16" s="23">
        <v>15600</v>
      </c>
      <c r="G16" s="23"/>
    </row>
    <row r="17" ht="18.75" customHeight="1" spans="1:7">
      <c r="A17" s="120" t="s">
        <v>104</v>
      </c>
      <c r="B17" s="120" t="s">
        <v>105</v>
      </c>
      <c r="C17" s="23">
        <v>739666.56</v>
      </c>
      <c r="D17" s="23">
        <v>739666.56</v>
      </c>
      <c r="E17" s="23">
        <v>739666.56</v>
      </c>
      <c r="F17" s="23"/>
      <c r="G17" s="23"/>
    </row>
    <row r="18" ht="18.75" customHeight="1" spans="1:7">
      <c r="A18" s="159" t="s">
        <v>108</v>
      </c>
      <c r="B18" s="159" t="s">
        <v>109</v>
      </c>
      <c r="C18" s="23">
        <v>36630</v>
      </c>
      <c r="D18" s="23">
        <v>36630</v>
      </c>
      <c r="E18" s="23"/>
      <c r="F18" s="23">
        <v>36630</v>
      </c>
      <c r="G18" s="23"/>
    </row>
    <row r="19" ht="18.75" customHeight="1" spans="1:7">
      <c r="A19" s="120" t="s">
        <v>110</v>
      </c>
      <c r="B19" s="120" t="s">
        <v>111</v>
      </c>
      <c r="C19" s="23">
        <v>36630</v>
      </c>
      <c r="D19" s="23">
        <v>36630</v>
      </c>
      <c r="E19" s="23"/>
      <c r="F19" s="23">
        <v>36630</v>
      </c>
      <c r="G19" s="23"/>
    </row>
    <row r="20" ht="18.75" customHeight="1" spans="1:7">
      <c r="A20" s="159" t="s">
        <v>112</v>
      </c>
      <c r="B20" s="159" t="s">
        <v>113</v>
      </c>
      <c r="C20" s="23">
        <v>32360.41</v>
      </c>
      <c r="D20" s="23">
        <v>32360.41</v>
      </c>
      <c r="E20" s="23">
        <v>32360.41</v>
      </c>
      <c r="F20" s="23"/>
      <c r="G20" s="23"/>
    </row>
    <row r="21" ht="18.75" customHeight="1" spans="1:7">
      <c r="A21" s="120" t="s">
        <v>114</v>
      </c>
      <c r="B21" s="120" t="s">
        <v>113</v>
      </c>
      <c r="C21" s="23">
        <v>32360.41</v>
      </c>
      <c r="D21" s="23">
        <v>32360.41</v>
      </c>
      <c r="E21" s="23">
        <v>32360.41</v>
      </c>
      <c r="F21" s="23"/>
      <c r="G21" s="23"/>
    </row>
    <row r="22" ht="18.75" customHeight="1" spans="1:7">
      <c r="A22" s="118" t="s">
        <v>115</v>
      </c>
      <c r="B22" s="118" t="s">
        <v>116</v>
      </c>
      <c r="C22" s="23">
        <v>417728.87</v>
      </c>
      <c r="D22" s="23">
        <v>417728.87</v>
      </c>
      <c r="E22" s="23">
        <v>417728.87</v>
      </c>
      <c r="F22" s="23"/>
      <c r="G22" s="23"/>
    </row>
    <row r="23" ht="18.75" customHeight="1" spans="1:7">
      <c r="A23" s="159" t="s">
        <v>117</v>
      </c>
      <c r="B23" s="159" t="s">
        <v>118</v>
      </c>
      <c r="C23" s="23">
        <v>417728.87</v>
      </c>
      <c r="D23" s="23">
        <v>417728.87</v>
      </c>
      <c r="E23" s="23">
        <v>417728.87</v>
      </c>
      <c r="F23" s="23"/>
      <c r="G23" s="23"/>
    </row>
    <row r="24" ht="18.75" customHeight="1" spans="1:7">
      <c r="A24" s="120" t="s">
        <v>121</v>
      </c>
      <c r="B24" s="120" t="s">
        <v>122</v>
      </c>
      <c r="C24" s="23">
        <v>328227.04</v>
      </c>
      <c r="D24" s="23">
        <v>328227.04</v>
      </c>
      <c r="E24" s="23">
        <v>328227.04</v>
      </c>
      <c r="F24" s="23"/>
      <c r="G24" s="23"/>
    </row>
    <row r="25" ht="18.75" customHeight="1" spans="1:7">
      <c r="A25" s="120" t="s">
        <v>123</v>
      </c>
      <c r="B25" s="120" t="s">
        <v>124</v>
      </c>
      <c r="C25" s="23">
        <v>60840</v>
      </c>
      <c r="D25" s="23">
        <v>60840</v>
      </c>
      <c r="E25" s="23">
        <v>60840</v>
      </c>
      <c r="F25" s="23"/>
      <c r="G25" s="23"/>
    </row>
    <row r="26" ht="18.75" customHeight="1" spans="1:7">
      <c r="A26" s="120" t="s">
        <v>125</v>
      </c>
      <c r="B26" s="120" t="s">
        <v>126</v>
      </c>
      <c r="C26" s="23">
        <v>28661.83</v>
      </c>
      <c r="D26" s="23">
        <v>28661.83</v>
      </c>
      <c r="E26" s="23">
        <v>28661.83</v>
      </c>
      <c r="F26" s="23"/>
      <c r="G26" s="23"/>
    </row>
    <row r="27" ht="18.75" customHeight="1" spans="1:7">
      <c r="A27" s="118" t="s">
        <v>127</v>
      </c>
      <c r="B27" s="118" t="s">
        <v>128</v>
      </c>
      <c r="C27" s="23">
        <v>577645.92</v>
      </c>
      <c r="D27" s="23">
        <v>577645.92</v>
      </c>
      <c r="E27" s="23">
        <v>554749.92</v>
      </c>
      <c r="F27" s="23">
        <v>22896</v>
      </c>
      <c r="G27" s="23"/>
    </row>
    <row r="28" ht="18.75" customHeight="1" spans="1:7">
      <c r="A28" s="159" t="s">
        <v>129</v>
      </c>
      <c r="B28" s="159" t="s">
        <v>130</v>
      </c>
      <c r="C28" s="23">
        <v>577645.92</v>
      </c>
      <c r="D28" s="23">
        <v>577645.92</v>
      </c>
      <c r="E28" s="23">
        <v>554749.92</v>
      </c>
      <c r="F28" s="23">
        <v>22896</v>
      </c>
      <c r="G28" s="23"/>
    </row>
    <row r="29" ht="18.75" customHeight="1" spans="1:7">
      <c r="A29" s="120" t="s">
        <v>131</v>
      </c>
      <c r="B29" s="120" t="s">
        <v>132</v>
      </c>
      <c r="C29" s="23">
        <v>577645.92</v>
      </c>
      <c r="D29" s="23">
        <v>577645.92</v>
      </c>
      <c r="E29" s="23">
        <v>554749.92</v>
      </c>
      <c r="F29" s="23">
        <v>22896</v>
      </c>
      <c r="G29" s="23"/>
    </row>
    <row r="30" ht="18.75" customHeight="1" spans="1:7">
      <c r="A30" s="46" t="s">
        <v>56</v>
      </c>
      <c r="B30" s="46"/>
      <c r="C30" s="23">
        <v>12037375.97</v>
      </c>
      <c r="D30" s="23">
        <v>8662861.17</v>
      </c>
      <c r="E30" s="23">
        <v>8260360.77</v>
      </c>
      <c r="F30" s="23">
        <v>402500.4</v>
      </c>
      <c r="G30" s="23">
        <v>3374514.8</v>
      </c>
    </row>
    <row r="38" customHeight="1" spans="2:2">
      <c r="B38">
        <f>B34+B35</f>
        <v>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8"/>
  <sheetViews>
    <sheetView showZeros="0" workbookViewId="0">
      <selection activeCell="B38" sqref="B38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ht="15" customHeight="1" spans="1:7">
      <c r="A1" s="139"/>
      <c r="B1" s="140"/>
      <c r="C1" s="140"/>
      <c r="D1" s="141"/>
      <c r="G1" s="142" t="s">
        <v>181</v>
      </c>
    </row>
    <row r="2" ht="39" customHeight="1" spans="1:7">
      <c r="A2" s="131" t="str">
        <f>"2025"&amp;"年“三公”经费支出预算表"</f>
        <v>2025年“三公”经费支出预算表</v>
      </c>
      <c r="B2" s="67"/>
      <c r="C2" s="67"/>
      <c r="D2" s="67"/>
      <c r="E2" s="67"/>
      <c r="F2" s="67"/>
      <c r="G2" s="67"/>
    </row>
    <row r="3" ht="18.75" customHeight="1" spans="1:7">
      <c r="A3" s="35" t="str">
        <f>"单位名称："&amp;"双江拉祜族佤族布朗族傣族自治县职业教育中心"</f>
        <v>单位名称：双江拉祜族佤族布朗族傣族自治县职业教育中心</v>
      </c>
      <c r="B3" s="140"/>
      <c r="C3" s="140"/>
      <c r="D3" s="63"/>
      <c r="E3" s="2"/>
      <c r="G3" s="142" t="s">
        <v>182</v>
      </c>
    </row>
    <row r="4" ht="18.75" customHeight="1" spans="1:7">
      <c r="A4" s="9" t="s">
        <v>183</v>
      </c>
      <c r="B4" s="9" t="s">
        <v>184</v>
      </c>
      <c r="C4" s="26" t="s">
        <v>185</v>
      </c>
      <c r="D4" s="11" t="s">
        <v>186</v>
      </c>
      <c r="E4" s="12"/>
      <c r="F4" s="13"/>
      <c r="G4" s="26" t="s">
        <v>187</v>
      </c>
    </row>
    <row r="5" ht="18.75" customHeight="1" spans="1:7">
      <c r="A5" s="16"/>
      <c r="B5" s="143"/>
      <c r="C5" s="28"/>
      <c r="D5" s="144" t="s">
        <v>58</v>
      </c>
      <c r="E5" s="144" t="s">
        <v>188</v>
      </c>
      <c r="F5" s="144" t="s">
        <v>189</v>
      </c>
      <c r="G5" s="28"/>
    </row>
    <row r="6" ht="18.75" customHeight="1" spans="1:7">
      <c r="A6" s="145" t="s">
        <v>56</v>
      </c>
      <c r="B6" s="146">
        <v>1</v>
      </c>
      <c r="C6" s="147">
        <v>2</v>
      </c>
      <c r="D6" s="148">
        <v>3</v>
      </c>
      <c r="E6" s="148">
        <v>4</v>
      </c>
      <c r="F6" s="148">
        <v>5</v>
      </c>
      <c r="G6" s="147">
        <v>6</v>
      </c>
    </row>
    <row r="7" ht="18.75" customHeight="1" spans="1:7">
      <c r="A7" s="145" t="s">
        <v>56</v>
      </c>
      <c r="B7" s="149">
        <v>15000</v>
      </c>
      <c r="C7" s="149"/>
      <c r="D7" s="149">
        <v>10000</v>
      </c>
      <c r="E7" s="149"/>
      <c r="F7" s="149">
        <v>10000</v>
      </c>
      <c r="G7" s="149">
        <v>5000</v>
      </c>
    </row>
    <row r="8" ht="18.75" customHeight="1" spans="1:7">
      <c r="A8" s="150" t="s">
        <v>190</v>
      </c>
      <c r="B8" s="149"/>
      <c r="C8" s="149"/>
      <c r="D8" s="149"/>
      <c r="E8" s="149"/>
      <c r="F8" s="149"/>
      <c r="G8" s="149"/>
    </row>
    <row r="9" ht="18.75" customHeight="1" spans="1:7">
      <c r="A9" s="150" t="s">
        <v>191</v>
      </c>
      <c r="B9" s="149">
        <v>15000</v>
      </c>
      <c r="C9" s="149"/>
      <c r="D9" s="149">
        <v>10000</v>
      </c>
      <c r="E9" s="149"/>
      <c r="F9" s="149">
        <v>10000</v>
      </c>
      <c r="G9" s="149">
        <v>5000</v>
      </c>
    </row>
    <row r="10" ht="18.75" customHeight="1" spans="1:7">
      <c r="A10" s="150" t="s">
        <v>192</v>
      </c>
      <c r="B10" s="149"/>
      <c r="C10" s="149"/>
      <c r="D10" s="149"/>
      <c r="E10" s="149"/>
      <c r="F10" s="149"/>
      <c r="G10" s="149"/>
    </row>
    <row r="11" ht="18.75" customHeight="1" spans="1:7">
      <c r="A11" s="150" t="s">
        <v>193</v>
      </c>
      <c r="B11" s="149"/>
      <c r="C11" s="149"/>
      <c r="D11" s="149"/>
      <c r="E11" s="149"/>
      <c r="F11" s="149"/>
      <c r="G11" s="149"/>
    </row>
    <row r="38" customHeight="1" spans="2:2">
      <c r="B38">
        <f>B34+B35</f>
        <v>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3"/>
  <sheetViews>
    <sheetView showZeros="0" workbookViewId="0">
      <selection activeCell="B38" sqref="B38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17.5740740740741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8.75" customHeight="1" spans="2:23">
      <c r="B1" s="129"/>
      <c r="D1" s="130"/>
      <c r="E1" s="130"/>
      <c r="F1" s="130"/>
      <c r="G1" s="130"/>
      <c r="H1" s="64"/>
      <c r="I1" s="64"/>
      <c r="J1" s="64"/>
      <c r="K1" s="64"/>
      <c r="L1" s="64"/>
      <c r="M1" s="64"/>
      <c r="N1" s="2"/>
      <c r="O1" s="2"/>
      <c r="P1" s="2"/>
      <c r="Q1" s="64"/>
      <c r="U1" s="129"/>
      <c r="W1" s="32" t="s">
        <v>194</v>
      </c>
    </row>
    <row r="2" ht="39.75" customHeight="1" spans="1:23">
      <c r="A2" s="131" t="str">
        <f>"2025"&amp;"年部门基本支出预算表"</f>
        <v>2025年部门基本支出预算表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"/>
      <c r="O2" s="5"/>
      <c r="P2" s="5"/>
      <c r="Q2" s="67"/>
      <c r="R2" s="67"/>
      <c r="S2" s="67"/>
      <c r="T2" s="67"/>
      <c r="U2" s="67"/>
      <c r="V2" s="67"/>
      <c r="W2" s="67"/>
    </row>
    <row r="3" ht="18.75" customHeight="1" spans="1:23">
      <c r="A3" s="6" t="str">
        <f>"单位名称："&amp;"双江拉祜族佤族布朗族傣族自治县职业教育中心"</f>
        <v>单位名称：双江拉祜族佤族布朗族傣族自治县职业教育中心</v>
      </c>
      <c r="B3" s="132"/>
      <c r="C3" s="132"/>
      <c r="D3" s="132"/>
      <c r="E3" s="132"/>
      <c r="F3" s="132"/>
      <c r="G3" s="132"/>
      <c r="H3" s="69"/>
      <c r="I3" s="69"/>
      <c r="J3" s="69"/>
      <c r="K3" s="69"/>
      <c r="L3" s="69"/>
      <c r="M3" s="69"/>
      <c r="N3" s="8"/>
      <c r="O3" s="8"/>
      <c r="P3" s="8"/>
      <c r="Q3" s="69"/>
      <c r="U3" s="129"/>
      <c r="W3" s="32" t="s">
        <v>182</v>
      </c>
    </row>
    <row r="4" ht="18.75" customHeight="1" spans="1:23">
      <c r="A4" s="9" t="s">
        <v>195</v>
      </c>
      <c r="B4" s="9" t="s">
        <v>196</v>
      </c>
      <c r="C4" s="9" t="s">
        <v>197</v>
      </c>
      <c r="D4" s="9" t="s">
        <v>198</v>
      </c>
      <c r="E4" s="9" t="s">
        <v>199</v>
      </c>
      <c r="F4" s="9" t="s">
        <v>200</v>
      </c>
      <c r="G4" s="9" t="s">
        <v>201</v>
      </c>
      <c r="H4" s="133" t="s">
        <v>202</v>
      </c>
      <c r="I4" s="87" t="s">
        <v>202</v>
      </c>
      <c r="J4" s="87"/>
      <c r="K4" s="87"/>
      <c r="L4" s="87"/>
      <c r="M4" s="87"/>
      <c r="N4" s="12"/>
      <c r="O4" s="12"/>
      <c r="P4" s="12"/>
      <c r="Q4" s="72" t="s">
        <v>62</v>
      </c>
      <c r="R4" s="87" t="s">
        <v>78</v>
      </c>
      <c r="S4" s="87"/>
      <c r="T4" s="87"/>
      <c r="U4" s="87"/>
      <c r="V4" s="87"/>
      <c r="W4" s="136"/>
    </row>
    <row r="5" ht="18.75" customHeight="1" spans="1:23">
      <c r="A5" s="14"/>
      <c r="B5" s="128"/>
      <c r="C5" s="14"/>
      <c r="D5" s="14"/>
      <c r="E5" s="14"/>
      <c r="F5" s="14"/>
      <c r="G5" s="14"/>
      <c r="H5" s="104" t="s">
        <v>203</v>
      </c>
      <c r="I5" s="133" t="s">
        <v>59</v>
      </c>
      <c r="J5" s="87"/>
      <c r="K5" s="87"/>
      <c r="L5" s="87"/>
      <c r="M5" s="136"/>
      <c r="N5" s="11" t="s">
        <v>204</v>
      </c>
      <c r="O5" s="12"/>
      <c r="P5" s="13"/>
      <c r="Q5" s="9" t="s">
        <v>62</v>
      </c>
      <c r="R5" s="133" t="s">
        <v>78</v>
      </c>
      <c r="S5" s="72" t="s">
        <v>65</v>
      </c>
      <c r="T5" s="87" t="s">
        <v>78</v>
      </c>
      <c r="U5" s="72" t="s">
        <v>67</v>
      </c>
      <c r="V5" s="72" t="s">
        <v>68</v>
      </c>
      <c r="W5" s="138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37" t="s">
        <v>205</v>
      </c>
      <c r="J6" s="9" t="s">
        <v>206</v>
      </c>
      <c r="K6" s="9" t="s">
        <v>207</v>
      </c>
      <c r="L6" s="9" t="s">
        <v>208</v>
      </c>
      <c r="M6" s="9" t="s">
        <v>209</v>
      </c>
      <c r="N6" s="9" t="s">
        <v>59</v>
      </c>
      <c r="O6" s="9" t="s">
        <v>60</v>
      </c>
      <c r="P6" s="9" t="s">
        <v>61</v>
      </c>
      <c r="Q6" s="27"/>
      <c r="R6" s="9" t="s">
        <v>58</v>
      </c>
      <c r="S6" s="9" t="s">
        <v>65</v>
      </c>
      <c r="T6" s="9" t="s">
        <v>210</v>
      </c>
      <c r="U6" s="9" t="s">
        <v>67</v>
      </c>
      <c r="V6" s="9" t="s">
        <v>68</v>
      </c>
      <c r="W6" s="9" t="s">
        <v>69</v>
      </c>
    </row>
    <row r="7" ht="18.7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6" t="s">
        <v>211</v>
      </c>
      <c r="K7" s="16" t="s">
        <v>207</v>
      </c>
      <c r="L7" s="16" t="s">
        <v>208</v>
      </c>
      <c r="M7" s="16" t="s">
        <v>209</v>
      </c>
      <c r="N7" s="16" t="s">
        <v>207</v>
      </c>
      <c r="O7" s="16" t="s">
        <v>208</v>
      </c>
      <c r="P7" s="16" t="s">
        <v>209</v>
      </c>
      <c r="Q7" s="16" t="s">
        <v>62</v>
      </c>
      <c r="R7" s="16" t="s">
        <v>58</v>
      </c>
      <c r="S7" s="16" t="s">
        <v>65</v>
      </c>
      <c r="T7" s="16" t="s">
        <v>210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</row>
    <row r="9" ht="18.75" customHeight="1" spans="1:23">
      <c r="A9" s="135" t="s">
        <v>71</v>
      </c>
      <c r="B9" s="135"/>
      <c r="C9" s="135"/>
      <c r="D9" s="135"/>
      <c r="E9" s="135"/>
      <c r="F9" s="135"/>
      <c r="G9" s="135"/>
      <c r="H9" s="23">
        <v>8662861.17</v>
      </c>
      <c r="I9" s="23">
        <v>8662861.17</v>
      </c>
      <c r="J9" s="23"/>
      <c r="K9" s="23"/>
      <c r="L9" s="23">
        <v>8662861.17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5"/>
      <c r="B10" s="20" t="s">
        <v>212</v>
      </c>
      <c r="C10" s="20" t="s">
        <v>213</v>
      </c>
      <c r="D10" s="20" t="s">
        <v>88</v>
      </c>
      <c r="E10" s="20" t="s">
        <v>89</v>
      </c>
      <c r="F10" s="20" t="s">
        <v>214</v>
      </c>
      <c r="G10" s="20" t="s">
        <v>215</v>
      </c>
      <c r="H10" s="23">
        <v>1743888</v>
      </c>
      <c r="I10" s="23">
        <v>1743888</v>
      </c>
      <c r="J10" s="23"/>
      <c r="K10" s="23"/>
      <c r="L10" s="23">
        <v>1743888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0" t="s">
        <v>212</v>
      </c>
      <c r="C11" s="20" t="s">
        <v>213</v>
      </c>
      <c r="D11" s="20" t="s">
        <v>92</v>
      </c>
      <c r="E11" s="20" t="s">
        <v>93</v>
      </c>
      <c r="F11" s="20" t="s">
        <v>214</v>
      </c>
      <c r="G11" s="20" t="s">
        <v>215</v>
      </c>
      <c r="H11" s="23">
        <v>764832</v>
      </c>
      <c r="I11" s="23">
        <v>764832</v>
      </c>
      <c r="J11" s="23"/>
      <c r="K11" s="23"/>
      <c r="L11" s="23">
        <v>764832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0" t="s">
        <v>212</v>
      </c>
      <c r="C12" s="20" t="s">
        <v>213</v>
      </c>
      <c r="D12" s="20" t="s">
        <v>88</v>
      </c>
      <c r="E12" s="20" t="s">
        <v>89</v>
      </c>
      <c r="F12" s="20" t="s">
        <v>216</v>
      </c>
      <c r="G12" s="20" t="s">
        <v>217</v>
      </c>
      <c r="H12" s="23">
        <v>261948</v>
      </c>
      <c r="I12" s="23">
        <v>261948</v>
      </c>
      <c r="J12" s="23"/>
      <c r="K12" s="23"/>
      <c r="L12" s="23">
        <v>261948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0" t="s">
        <v>212</v>
      </c>
      <c r="C13" s="20" t="s">
        <v>213</v>
      </c>
      <c r="D13" s="20" t="s">
        <v>92</v>
      </c>
      <c r="E13" s="20" t="s">
        <v>93</v>
      </c>
      <c r="F13" s="20" t="s">
        <v>216</v>
      </c>
      <c r="G13" s="20" t="s">
        <v>217</v>
      </c>
      <c r="H13" s="23">
        <v>108492</v>
      </c>
      <c r="I13" s="23">
        <v>108492</v>
      </c>
      <c r="J13" s="23"/>
      <c r="K13" s="23"/>
      <c r="L13" s="23">
        <v>108492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0" t="s">
        <v>212</v>
      </c>
      <c r="C14" s="20" t="s">
        <v>213</v>
      </c>
      <c r="D14" s="20" t="s">
        <v>88</v>
      </c>
      <c r="E14" s="20" t="s">
        <v>89</v>
      </c>
      <c r="F14" s="20" t="s">
        <v>218</v>
      </c>
      <c r="G14" s="20" t="s">
        <v>219</v>
      </c>
      <c r="H14" s="23">
        <v>826092</v>
      </c>
      <c r="I14" s="23">
        <v>826092</v>
      </c>
      <c r="J14" s="23"/>
      <c r="K14" s="23"/>
      <c r="L14" s="23">
        <v>826092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0" t="s">
        <v>212</v>
      </c>
      <c r="C15" s="20" t="s">
        <v>213</v>
      </c>
      <c r="D15" s="20" t="s">
        <v>92</v>
      </c>
      <c r="E15" s="20" t="s">
        <v>93</v>
      </c>
      <c r="F15" s="20" t="s">
        <v>218</v>
      </c>
      <c r="G15" s="20" t="s">
        <v>219</v>
      </c>
      <c r="H15" s="23">
        <v>354744</v>
      </c>
      <c r="I15" s="23">
        <v>354744</v>
      </c>
      <c r="J15" s="23"/>
      <c r="K15" s="23"/>
      <c r="L15" s="23">
        <v>354744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0" t="s">
        <v>212</v>
      </c>
      <c r="C16" s="20" t="s">
        <v>213</v>
      </c>
      <c r="D16" s="20" t="s">
        <v>88</v>
      </c>
      <c r="E16" s="20" t="s">
        <v>89</v>
      </c>
      <c r="F16" s="20" t="s">
        <v>218</v>
      </c>
      <c r="G16" s="20" t="s">
        <v>219</v>
      </c>
      <c r="H16" s="23">
        <v>396120</v>
      </c>
      <c r="I16" s="23">
        <v>396120</v>
      </c>
      <c r="J16" s="23"/>
      <c r="K16" s="23"/>
      <c r="L16" s="23">
        <v>396120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0" t="s">
        <v>212</v>
      </c>
      <c r="C17" s="20" t="s">
        <v>213</v>
      </c>
      <c r="D17" s="20" t="s">
        <v>92</v>
      </c>
      <c r="E17" s="20" t="s">
        <v>93</v>
      </c>
      <c r="F17" s="20" t="s">
        <v>218</v>
      </c>
      <c r="G17" s="20" t="s">
        <v>219</v>
      </c>
      <c r="H17" s="23">
        <v>166800</v>
      </c>
      <c r="I17" s="23">
        <v>166800</v>
      </c>
      <c r="J17" s="23"/>
      <c r="K17" s="23"/>
      <c r="L17" s="23">
        <v>166800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4"/>
      <c r="B18" s="20" t="s">
        <v>220</v>
      </c>
      <c r="C18" s="20" t="s">
        <v>221</v>
      </c>
      <c r="D18" s="20" t="s">
        <v>88</v>
      </c>
      <c r="E18" s="20" t="s">
        <v>89</v>
      </c>
      <c r="F18" s="20" t="s">
        <v>218</v>
      </c>
      <c r="G18" s="20" t="s">
        <v>219</v>
      </c>
      <c r="H18" s="23">
        <v>504000</v>
      </c>
      <c r="I18" s="23">
        <v>504000</v>
      </c>
      <c r="J18" s="23"/>
      <c r="K18" s="23"/>
      <c r="L18" s="23">
        <v>504000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0" t="s">
        <v>220</v>
      </c>
      <c r="C19" s="20" t="s">
        <v>221</v>
      </c>
      <c r="D19" s="20" t="s">
        <v>92</v>
      </c>
      <c r="E19" s="20" t="s">
        <v>93</v>
      </c>
      <c r="F19" s="20" t="s">
        <v>218</v>
      </c>
      <c r="G19" s="20" t="s">
        <v>219</v>
      </c>
      <c r="H19" s="23">
        <v>216000</v>
      </c>
      <c r="I19" s="23">
        <v>216000</v>
      </c>
      <c r="J19" s="23"/>
      <c r="K19" s="23"/>
      <c r="L19" s="23">
        <v>216000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0" t="s">
        <v>222</v>
      </c>
      <c r="C20" s="20" t="s">
        <v>223</v>
      </c>
      <c r="D20" s="20" t="s">
        <v>104</v>
      </c>
      <c r="E20" s="20" t="s">
        <v>105</v>
      </c>
      <c r="F20" s="20" t="s">
        <v>224</v>
      </c>
      <c r="G20" s="20" t="s">
        <v>225</v>
      </c>
      <c r="H20" s="23">
        <v>739666.56</v>
      </c>
      <c r="I20" s="23">
        <v>739666.56</v>
      </c>
      <c r="J20" s="23"/>
      <c r="K20" s="23"/>
      <c r="L20" s="23">
        <v>739666.56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0" t="s">
        <v>222</v>
      </c>
      <c r="C21" s="20" t="s">
        <v>223</v>
      </c>
      <c r="D21" s="20" t="s">
        <v>106</v>
      </c>
      <c r="E21" s="20" t="s">
        <v>107</v>
      </c>
      <c r="F21" s="20" t="s">
        <v>226</v>
      </c>
      <c r="G21" s="20" t="s">
        <v>227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4"/>
      <c r="B22" s="20" t="s">
        <v>222</v>
      </c>
      <c r="C22" s="20" t="s">
        <v>223</v>
      </c>
      <c r="D22" s="20" t="s">
        <v>121</v>
      </c>
      <c r="E22" s="20" t="s">
        <v>122</v>
      </c>
      <c r="F22" s="20" t="s">
        <v>228</v>
      </c>
      <c r="G22" s="20" t="s">
        <v>229</v>
      </c>
      <c r="H22" s="23">
        <v>328227.04</v>
      </c>
      <c r="I22" s="23">
        <v>328227.04</v>
      </c>
      <c r="J22" s="23"/>
      <c r="K22" s="23"/>
      <c r="L22" s="23">
        <v>328227.04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0" t="s">
        <v>222</v>
      </c>
      <c r="C23" s="20" t="s">
        <v>223</v>
      </c>
      <c r="D23" s="20" t="s">
        <v>119</v>
      </c>
      <c r="E23" s="20" t="s">
        <v>120</v>
      </c>
      <c r="F23" s="20" t="s">
        <v>228</v>
      </c>
      <c r="G23" s="20" t="s">
        <v>229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4"/>
      <c r="B24" s="20" t="s">
        <v>222</v>
      </c>
      <c r="C24" s="20" t="s">
        <v>223</v>
      </c>
      <c r="D24" s="20" t="s">
        <v>123</v>
      </c>
      <c r="E24" s="20" t="s">
        <v>124</v>
      </c>
      <c r="F24" s="20" t="s">
        <v>230</v>
      </c>
      <c r="G24" s="20" t="s">
        <v>231</v>
      </c>
      <c r="H24" s="23">
        <v>60840</v>
      </c>
      <c r="I24" s="23">
        <v>60840</v>
      </c>
      <c r="J24" s="23"/>
      <c r="K24" s="23"/>
      <c r="L24" s="23">
        <v>60840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0" t="s">
        <v>222</v>
      </c>
      <c r="C25" s="20" t="s">
        <v>223</v>
      </c>
      <c r="D25" s="20" t="s">
        <v>123</v>
      </c>
      <c r="E25" s="20" t="s">
        <v>124</v>
      </c>
      <c r="F25" s="20" t="s">
        <v>230</v>
      </c>
      <c r="G25" s="20" t="s">
        <v>231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0" t="s">
        <v>222</v>
      </c>
      <c r="C26" s="20" t="s">
        <v>223</v>
      </c>
      <c r="D26" s="20" t="s">
        <v>114</v>
      </c>
      <c r="E26" s="20" t="s">
        <v>113</v>
      </c>
      <c r="F26" s="20" t="s">
        <v>232</v>
      </c>
      <c r="G26" s="20" t="s">
        <v>233</v>
      </c>
      <c r="H26" s="23">
        <v>32360.41</v>
      </c>
      <c r="I26" s="23">
        <v>32360.41</v>
      </c>
      <c r="J26" s="23"/>
      <c r="K26" s="23"/>
      <c r="L26" s="23">
        <v>32360.41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0" t="s">
        <v>222</v>
      </c>
      <c r="C27" s="20" t="s">
        <v>223</v>
      </c>
      <c r="D27" s="20" t="s">
        <v>125</v>
      </c>
      <c r="E27" s="20" t="s">
        <v>126</v>
      </c>
      <c r="F27" s="20" t="s">
        <v>232</v>
      </c>
      <c r="G27" s="20" t="s">
        <v>233</v>
      </c>
      <c r="H27" s="23">
        <v>9120</v>
      </c>
      <c r="I27" s="23">
        <v>9120</v>
      </c>
      <c r="J27" s="23"/>
      <c r="K27" s="23"/>
      <c r="L27" s="23">
        <v>9120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4"/>
      <c r="B28" s="20" t="s">
        <v>222</v>
      </c>
      <c r="C28" s="20" t="s">
        <v>223</v>
      </c>
      <c r="D28" s="20" t="s">
        <v>125</v>
      </c>
      <c r="E28" s="20" t="s">
        <v>126</v>
      </c>
      <c r="F28" s="20" t="s">
        <v>232</v>
      </c>
      <c r="G28" s="20" t="s">
        <v>233</v>
      </c>
      <c r="H28" s="23">
        <v>10296</v>
      </c>
      <c r="I28" s="23">
        <v>10296</v>
      </c>
      <c r="J28" s="23"/>
      <c r="K28" s="23"/>
      <c r="L28" s="23">
        <v>10296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0" t="s">
        <v>222</v>
      </c>
      <c r="C29" s="20" t="s">
        <v>223</v>
      </c>
      <c r="D29" s="20" t="s">
        <v>125</v>
      </c>
      <c r="E29" s="20" t="s">
        <v>126</v>
      </c>
      <c r="F29" s="20" t="s">
        <v>232</v>
      </c>
      <c r="G29" s="20" t="s">
        <v>233</v>
      </c>
      <c r="H29" s="23">
        <v>9245.83</v>
      </c>
      <c r="I29" s="23">
        <v>9245.83</v>
      </c>
      <c r="J29" s="23"/>
      <c r="K29" s="23"/>
      <c r="L29" s="23">
        <v>9245.83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4"/>
      <c r="B30" s="20" t="s">
        <v>234</v>
      </c>
      <c r="C30" s="20" t="s">
        <v>132</v>
      </c>
      <c r="D30" s="20" t="s">
        <v>131</v>
      </c>
      <c r="E30" s="20" t="s">
        <v>132</v>
      </c>
      <c r="F30" s="20" t="s">
        <v>235</v>
      </c>
      <c r="G30" s="20" t="s">
        <v>132</v>
      </c>
      <c r="H30" s="23">
        <v>554749.92</v>
      </c>
      <c r="I30" s="23">
        <v>554749.92</v>
      </c>
      <c r="J30" s="23"/>
      <c r="K30" s="23"/>
      <c r="L30" s="23">
        <v>554749.92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0" t="s">
        <v>236</v>
      </c>
      <c r="C31" s="20" t="s">
        <v>237</v>
      </c>
      <c r="D31" s="20" t="s">
        <v>88</v>
      </c>
      <c r="E31" s="20" t="s">
        <v>89</v>
      </c>
      <c r="F31" s="20" t="s">
        <v>238</v>
      </c>
      <c r="G31" s="20" t="s">
        <v>239</v>
      </c>
      <c r="H31" s="23">
        <v>111922.56</v>
      </c>
      <c r="I31" s="23">
        <v>111922.56</v>
      </c>
      <c r="J31" s="23"/>
      <c r="K31" s="23"/>
      <c r="L31" s="23">
        <v>111922.56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4"/>
      <c r="B32" s="20" t="s">
        <v>236</v>
      </c>
      <c r="C32" s="20" t="s">
        <v>237</v>
      </c>
      <c r="D32" s="20" t="s">
        <v>88</v>
      </c>
      <c r="E32" s="20" t="s">
        <v>89</v>
      </c>
      <c r="F32" s="20" t="s">
        <v>238</v>
      </c>
      <c r="G32" s="20" t="s">
        <v>239</v>
      </c>
      <c r="H32" s="23">
        <v>48384</v>
      </c>
      <c r="I32" s="23">
        <v>48384</v>
      </c>
      <c r="J32" s="23"/>
      <c r="K32" s="23"/>
      <c r="L32" s="23">
        <v>48384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4"/>
      <c r="B33" s="20" t="s">
        <v>236</v>
      </c>
      <c r="C33" s="20" t="s">
        <v>237</v>
      </c>
      <c r="D33" s="20" t="s">
        <v>88</v>
      </c>
      <c r="E33" s="20" t="s">
        <v>89</v>
      </c>
      <c r="F33" s="20" t="s">
        <v>238</v>
      </c>
      <c r="G33" s="20" t="s">
        <v>239</v>
      </c>
      <c r="H33" s="23">
        <v>52948.8</v>
      </c>
      <c r="I33" s="23">
        <v>52948.8</v>
      </c>
      <c r="J33" s="23"/>
      <c r="K33" s="23"/>
      <c r="L33" s="23">
        <v>52948.8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4"/>
      <c r="B34" s="20" t="s">
        <v>240</v>
      </c>
      <c r="C34" s="20" t="s">
        <v>241</v>
      </c>
      <c r="D34" s="20" t="s">
        <v>102</v>
      </c>
      <c r="E34" s="20" t="s">
        <v>103</v>
      </c>
      <c r="F34" s="20" t="s">
        <v>242</v>
      </c>
      <c r="G34" s="20" t="s">
        <v>243</v>
      </c>
      <c r="H34" s="23">
        <v>15600</v>
      </c>
      <c r="I34" s="23">
        <v>15600</v>
      </c>
      <c r="J34" s="23"/>
      <c r="K34" s="23"/>
      <c r="L34" s="23">
        <v>15600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4"/>
      <c r="B35" s="20" t="s">
        <v>244</v>
      </c>
      <c r="C35" s="20" t="s">
        <v>245</v>
      </c>
      <c r="D35" s="20" t="s">
        <v>88</v>
      </c>
      <c r="E35" s="20" t="s">
        <v>89</v>
      </c>
      <c r="F35" s="20" t="s">
        <v>246</v>
      </c>
      <c r="G35" s="20" t="s">
        <v>247</v>
      </c>
      <c r="H35" s="23">
        <v>277200</v>
      </c>
      <c r="I35" s="23">
        <v>277200</v>
      </c>
      <c r="J35" s="23"/>
      <c r="K35" s="23"/>
      <c r="L35" s="23">
        <v>277200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4"/>
      <c r="B36" s="20" t="s">
        <v>248</v>
      </c>
      <c r="C36" s="20" t="s">
        <v>249</v>
      </c>
      <c r="D36" s="20" t="s">
        <v>131</v>
      </c>
      <c r="E36" s="20" t="s">
        <v>132</v>
      </c>
      <c r="F36" s="20" t="s">
        <v>250</v>
      </c>
      <c r="G36" s="20" t="s">
        <v>251</v>
      </c>
      <c r="H36" s="23">
        <v>22896</v>
      </c>
      <c r="I36" s="23">
        <v>22896</v>
      </c>
      <c r="J36" s="23"/>
      <c r="K36" s="23"/>
      <c r="L36" s="23">
        <v>22896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4"/>
      <c r="B37" s="20" t="s">
        <v>252</v>
      </c>
      <c r="C37" s="20" t="s">
        <v>253</v>
      </c>
      <c r="D37" s="20" t="s">
        <v>88</v>
      </c>
      <c r="E37" s="20" t="s">
        <v>89</v>
      </c>
      <c r="F37" s="20" t="s">
        <v>254</v>
      </c>
      <c r="G37" s="20" t="s">
        <v>253</v>
      </c>
      <c r="H37" s="23">
        <v>34877.76</v>
      </c>
      <c r="I37" s="23">
        <v>34877.76</v>
      </c>
      <c r="J37" s="23"/>
      <c r="K37" s="23"/>
      <c r="L37" s="23">
        <v>34877.76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4"/>
      <c r="B38" s="20">
        <f>B34+B35</f>
        <v>1.0618504622e+21</v>
      </c>
      <c r="C38" s="20" t="s">
        <v>253</v>
      </c>
      <c r="D38" s="20" t="s">
        <v>92</v>
      </c>
      <c r="E38" s="20" t="s">
        <v>93</v>
      </c>
      <c r="F38" s="20" t="s">
        <v>254</v>
      </c>
      <c r="G38" s="20" t="s">
        <v>253</v>
      </c>
      <c r="H38" s="23">
        <v>15296.64</v>
      </c>
      <c r="I38" s="23">
        <v>15296.64</v>
      </c>
      <c r="J38" s="23"/>
      <c r="K38" s="23"/>
      <c r="L38" s="23">
        <v>15296.64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4"/>
      <c r="B39" s="20" t="s">
        <v>255</v>
      </c>
      <c r="C39" s="20" t="s">
        <v>256</v>
      </c>
      <c r="D39" s="20" t="s">
        <v>110</v>
      </c>
      <c r="E39" s="20" t="s">
        <v>111</v>
      </c>
      <c r="F39" s="20" t="s">
        <v>242</v>
      </c>
      <c r="G39" s="20" t="s">
        <v>243</v>
      </c>
      <c r="H39" s="23">
        <v>36630</v>
      </c>
      <c r="I39" s="23">
        <v>36630</v>
      </c>
      <c r="J39" s="23"/>
      <c r="K39" s="23"/>
      <c r="L39" s="23">
        <v>36630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0" t="s">
        <v>257</v>
      </c>
      <c r="C40" s="20" t="s">
        <v>258</v>
      </c>
      <c r="D40" s="20" t="s">
        <v>102</v>
      </c>
      <c r="E40" s="20" t="s">
        <v>103</v>
      </c>
      <c r="F40" s="20" t="s">
        <v>259</v>
      </c>
      <c r="G40" s="20" t="s">
        <v>260</v>
      </c>
      <c r="H40" s="23">
        <v>1200</v>
      </c>
      <c r="I40" s="23">
        <v>1200</v>
      </c>
      <c r="J40" s="23"/>
      <c r="K40" s="23"/>
      <c r="L40" s="23">
        <v>1200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4"/>
      <c r="B41" s="20" t="s">
        <v>257</v>
      </c>
      <c r="C41" s="20" t="s">
        <v>258</v>
      </c>
      <c r="D41" s="20" t="s">
        <v>102</v>
      </c>
      <c r="E41" s="20" t="s">
        <v>103</v>
      </c>
      <c r="F41" s="20" t="s">
        <v>259</v>
      </c>
      <c r="G41" s="20" t="s">
        <v>260</v>
      </c>
      <c r="H41" s="23">
        <v>933049.65</v>
      </c>
      <c r="I41" s="23">
        <v>933049.65</v>
      </c>
      <c r="J41" s="23"/>
      <c r="K41" s="23"/>
      <c r="L41" s="23">
        <v>933049.65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4"/>
      <c r="B42" s="20" t="s">
        <v>261</v>
      </c>
      <c r="C42" s="20" t="s">
        <v>262</v>
      </c>
      <c r="D42" s="20" t="s">
        <v>88</v>
      </c>
      <c r="E42" s="20" t="s">
        <v>89</v>
      </c>
      <c r="F42" s="20" t="s">
        <v>263</v>
      </c>
      <c r="G42" s="20" t="s">
        <v>264</v>
      </c>
      <c r="H42" s="23">
        <v>25434</v>
      </c>
      <c r="I42" s="23">
        <v>25434</v>
      </c>
      <c r="J42" s="23"/>
      <c r="K42" s="23"/>
      <c r="L42" s="23">
        <v>25434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2" t="s">
        <v>56</v>
      </c>
      <c r="B43" s="22"/>
      <c r="C43" s="22"/>
      <c r="D43" s="22"/>
      <c r="E43" s="22"/>
      <c r="F43" s="22"/>
      <c r="G43" s="22"/>
      <c r="H43" s="23">
        <v>8662861.17</v>
      </c>
      <c r="I43" s="23">
        <v>8662861.17</v>
      </c>
      <c r="J43" s="23"/>
      <c r="K43" s="23"/>
      <c r="L43" s="23">
        <v>8662861.17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</sheetData>
  <mergeCells count="30">
    <mergeCell ref="A2:W2"/>
    <mergeCell ref="A3:G3"/>
    <mergeCell ref="H4:W4"/>
    <mergeCell ref="I5:M5"/>
    <mergeCell ref="N5:P5"/>
    <mergeCell ref="R5:W5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8"/>
  <sheetViews>
    <sheetView showZeros="0" topLeftCell="E2" workbookViewId="0">
      <selection activeCell="B38" sqref="B38"/>
    </sheetView>
  </sheetViews>
  <sheetFormatPr defaultColWidth="9.13888888888889" defaultRowHeight="14.25" customHeight="1"/>
  <cols>
    <col min="1" max="1" width="12.4259259259259" customWidth="1"/>
    <col min="2" max="2" width="33.7314814814815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3.5" customHeight="1" spans="2:23">
      <c r="B1" s="122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2"/>
      <c r="W1" s="33" t="s">
        <v>265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"单位名称："&amp;"双江拉祜族佤族布朗族傣族自治县职业教育中心"</f>
        <v>单位名称：双江拉祜族佤族布朗族傣族自治县职业教育中心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2"/>
      <c r="W3" s="33" t="s">
        <v>182</v>
      </c>
    </row>
    <row r="4" ht="18.75" customHeight="1" spans="1:23">
      <c r="A4" s="9" t="s">
        <v>266</v>
      </c>
      <c r="B4" s="10" t="s">
        <v>196</v>
      </c>
      <c r="C4" s="9" t="s">
        <v>197</v>
      </c>
      <c r="D4" s="9" t="s">
        <v>267</v>
      </c>
      <c r="E4" s="10" t="s">
        <v>198</v>
      </c>
      <c r="F4" s="10" t="s">
        <v>199</v>
      </c>
      <c r="G4" s="10" t="s">
        <v>268</v>
      </c>
      <c r="H4" s="10" t="s">
        <v>269</v>
      </c>
      <c r="I4" s="26" t="s">
        <v>56</v>
      </c>
      <c r="J4" s="11" t="s">
        <v>270</v>
      </c>
      <c r="K4" s="12"/>
      <c r="L4" s="12"/>
      <c r="M4" s="13"/>
      <c r="N4" s="11" t="s">
        <v>204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25" t="s">
        <v>59</v>
      </c>
      <c r="K5" s="126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210</v>
      </c>
      <c r="U5" s="9" t="s">
        <v>67</v>
      </c>
      <c r="V5" s="9" t="s">
        <v>68</v>
      </c>
      <c r="W5" s="9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27" t="s">
        <v>58</v>
      </c>
      <c r="K6" s="92"/>
      <c r="L6" s="27"/>
      <c r="M6" s="27"/>
      <c r="N6" s="27"/>
      <c r="O6" s="27"/>
      <c r="P6" s="27"/>
      <c r="Q6" s="27"/>
      <c r="R6" s="27"/>
      <c r="S6" s="128"/>
      <c r="T6" s="128"/>
      <c r="U6" s="128"/>
      <c r="V6" s="128"/>
      <c r="W6" s="128"/>
    </row>
    <row r="7" ht="18.75" customHeight="1" spans="1:23">
      <c r="A7" s="16"/>
      <c r="B7" s="28"/>
      <c r="C7" s="16"/>
      <c r="D7" s="16"/>
      <c r="E7" s="17"/>
      <c r="F7" s="17"/>
      <c r="G7" s="17"/>
      <c r="H7" s="17"/>
      <c r="I7" s="28"/>
      <c r="J7" s="41" t="s">
        <v>58</v>
      </c>
      <c r="K7" s="41" t="s">
        <v>271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8.75" customHeight="1" spans="1:23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</row>
    <row r="9" ht="18.75" customHeight="1" spans="1:23">
      <c r="A9" s="20"/>
      <c r="B9" s="20"/>
      <c r="C9" s="20" t="s">
        <v>272</v>
      </c>
      <c r="D9" s="20"/>
      <c r="E9" s="20"/>
      <c r="F9" s="20"/>
      <c r="G9" s="20"/>
      <c r="H9" s="20"/>
      <c r="I9" s="23">
        <v>1250000</v>
      </c>
      <c r="J9" s="23"/>
      <c r="K9" s="23"/>
      <c r="L9" s="23"/>
      <c r="M9" s="23"/>
      <c r="N9" s="23">
        <v>1250000</v>
      </c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29" t="s">
        <v>273</v>
      </c>
      <c r="B10" s="29" t="s">
        <v>274</v>
      </c>
      <c r="C10" s="29" t="s">
        <v>272</v>
      </c>
      <c r="D10" s="29" t="s">
        <v>71</v>
      </c>
      <c r="E10" s="29" t="s">
        <v>88</v>
      </c>
      <c r="F10" s="29" t="s">
        <v>89</v>
      </c>
      <c r="G10" s="29" t="s">
        <v>275</v>
      </c>
      <c r="H10" s="29" t="s">
        <v>276</v>
      </c>
      <c r="I10" s="23">
        <v>200000</v>
      </c>
      <c r="J10" s="23"/>
      <c r="K10" s="23"/>
      <c r="L10" s="23"/>
      <c r="M10" s="23"/>
      <c r="N10" s="23">
        <v>200000</v>
      </c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9" t="s">
        <v>273</v>
      </c>
      <c r="B11" s="29" t="s">
        <v>274</v>
      </c>
      <c r="C11" s="29" t="s">
        <v>272</v>
      </c>
      <c r="D11" s="29" t="s">
        <v>71</v>
      </c>
      <c r="E11" s="29" t="s">
        <v>88</v>
      </c>
      <c r="F11" s="29" t="s">
        <v>89</v>
      </c>
      <c r="G11" s="29" t="s">
        <v>277</v>
      </c>
      <c r="H11" s="29" t="s">
        <v>278</v>
      </c>
      <c r="I11" s="23">
        <v>500000</v>
      </c>
      <c r="J11" s="23"/>
      <c r="K11" s="23"/>
      <c r="L11" s="23"/>
      <c r="M11" s="23"/>
      <c r="N11" s="23">
        <v>500000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9" t="s">
        <v>273</v>
      </c>
      <c r="B12" s="29" t="s">
        <v>274</v>
      </c>
      <c r="C12" s="29" t="s">
        <v>272</v>
      </c>
      <c r="D12" s="29" t="s">
        <v>71</v>
      </c>
      <c r="E12" s="29" t="s">
        <v>88</v>
      </c>
      <c r="F12" s="29" t="s">
        <v>89</v>
      </c>
      <c r="G12" s="29" t="s">
        <v>279</v>
      </c>
      <c r="H12" s="29" t="s">
        <v>280</v>
      </c>
      <c r="I12" s="23">
        <v>450000</v>
      </c>
      <c r="J12" s="23"/>
      <c r="K12" s="23"/>
      <c r="L12" s="23"/>
      <c r="M12" s="23"/>
      <c r="N12" s="23">
        <v>450000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9" t="s">
        <v>273</v>
      </c>
      <c r="B13" s="29" t="s">
        <v>274</v>
      </c>
      <c r="C13" s="29" t="s">
        <v>272</v>
      </c>
      <c r="D13" s="29" t="s">
        <v>71</v>
      </c>
      <c r="E13" s="29" t="s">
        <v>88</v>
      </c>
      <c r="F13" s="29" t="s">
        <v>89</v>
      </c>
      <c r="G13" s="29" t="s">
        <v>281</v>
      </c>
      <c r="H13" s="29" t="s">
        <v>282</v>
      </c>
      <c r="I13" s="23">
        <v>100000</v>
      </c>
      <c r="J13" s="23"/>
      <c r="K13" s="23"/>
      <c r="L13" s="23"/>
      <c r="M13" s="23"/>
      <c r="N13" s="23">
        <v>100000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4"/>
      <c r="C14" s="20" t="s">
        <v>283</v>
      </c>
      <c r="D14" s="24"/>
      <c r="E14" s="24"/>
      <c r="F14" s="24"/>
      <c r="G14" s="24"/>
      <c r="H14" s="24"/>
      <c r="I14" s="23">
        <v>27840.39</v>
      </c>
      <c r="J14" s="23"/>
      <c r="K14" s="23"/>
      <c r="L14" s="23"/>
      <c r="M14" s="23"/>
      <c r="N14" s="23">
        <v>27840.39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9" t="s">
        <v>284</v>
      </c>
      <c r="B15" s="29" t="s">
        <v>285</v>
      </c>
      <c r="C15" s="29" t="s">
        <v>283</v>
      </c>
      <c r="D15" s="29" t="s">
        <v>71</v>
      </c>
      <c r="E15" s="29" t="s">
        <v>88</v>
      </c>
      <c r="F15" s="29" t="s">
        <v>89</v>
      </c>
      <c r="G15" s="29" t="s">
        <v>246</v>
      </c>
      <c r="H15" s="29" t="s">
        <v>247</v>
      </c>
      <c r="I15" s="23">
        <v>27840.39</v>
      </c>
      <c r="J15" s="23"/>
      <c r="K15" s="23"/>
      <c r="L15" s="23"/>
      <c r="M15" s="23"/>
      <c r="N15" s="23">
        <v>27840.39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4"/>
      <c r="C16" s="20" t="s">
        <v>286</v>
      </c>
      <c r="D16" s="24"/>
      <c r="E16" s="24"/>
      <c r="F16" s="24"/>
      <c r="G16" s="24"/>
      <c r="H16" s="24"/>
      <c r="I16" s="23">
        <v>5300</v>
      </c>
      <c r="J16" s="23"/>
      <c r="K16" s="23"/>
      <c r="L16" s="23"/>
      <c r="M16" s="23"/>
      <c r="N16" s="23">
        <v>5300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9" t="s">
        <v>284</v>
      </c>
      <c r="B17" s="29" t="s">
        <v>287</v>
      </c>
      <c r="C17" s="29" t="s">
        <v>286</v>
      </c>
      <c r="D17" s="29" t="s">
        <v>71</v>
      </c>
      <c r="E17" s="29" t="s">
        <v>88</v>
      </c>
      <c r="F17" s="29" t="s">
        <v>89</v>
      </c>
      <c r="G17" s="29" t="s">
        <v>263</v>
      </c>
      <c r="H17" s="29" t="s">
        <v>264</v>
      </c>
      <c r="I17" s="23">
        <v>5300</v>
      </c>
      <c r="J17" s="23"/>
      <c r="K17" s="23"/>
      <c r="L17" s="23"/>
      <c r="M17" s="23"/>
      <c r="N17" s="23">
        <v>5300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4"/>
      <c r="B18" s="24"/>
      <c r="C18" s="20" t="s">
        <v>288</v>
      </c>
      <c r="D18" s="24"/>
      <c r="E18" s="24"/>
      <c r="F18" s="24"/>
      <c r="G18" s="24"/>
      <c r="H18" s="24"/>
      <c r="I18" s="23">
        <v>133552.41</v>
      </c>
      <c r="J18" s="23"/>
      <c r="K18" s="23"/>
      <c r="L18" s="23"/>
      <c r="M18" s="23"/>
      <c r="N18" s="23">
        <v>133552.41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9" t="s">
        <v>284</v>
      </c>
      <c r="B19" s="29" t="s">
        <v>289</v>
      </c>
      <c r="C19" s="29" t="s">
        <v>288</v>
      </c>
      <c r="D19" s="29" t="s">
        <v>71</v>
      </c>
      <c r="E19" s="29" t="s">
        <v>88</v>
      </c>
      <c r="F19" s="29" t="s">
        <v>89</v>
      </c>
      <c r="G19" s="29" t="s">
        <v>246</v>
      </c>
      <c r="H19" s="29" t="s">
        <v>247</v>
      </c>
      <c r="I19" s="23">
        <v>55816.9</v>
      </c>
      <c r="J19" s="23"/>
      <c r="K19" s="23"/>
      <c r="L19" s="23"/>
      <c r="M19" s="23"/>
      <c r="N19" s="23">
        <v>55816.9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9" t="s">
        <v>284</v>
      </c>
      <c r="B20" s="29" t="s">
        <v>289</v>
      </c>
      <c r="C20" s="29" t="s">
        <v>288</v>
      </c>
      <c r="D20" s="29" t="s">
        <v>71</v>
      </c>
      <c r="E20" s="29" t="s">
        <v>88</v>
      </c>
      <c r="F20" s="29" t="s">
        <v>89</v>
      </c>
      <c r="G20" s="29" t="s">
        <v>290</v>
      </c>
      <c r="H20" s="29" t="s">
        <v>291</v>
      </c>
      <c r="I20" s="23">
        <v>22806.47</v>
      </c>
      <c r="J20" s="23"/>
      <c r="K20" s="23"/>
      <c r="L20" s="23"/>
      <c r="M20" s="23"/>
      <c r="N20" s="23">
        <v>22806.47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9" t="s">
        <v>284</v>
      </c>
      <c r="B21" s="29" t="s">
        <v>289</v>
      </c>
      <c r="C21" s="29" t="s">
        <v>288</v>
      </c>
      <c r="D21" s="29" t="s">
        <v>71</v>
      </c>
      <c r="E21" s="29" t="s">
        <v>88</v>
      </c>
      <c r="F21" s="29" t="s">
        <v>89</v>
      </c>
      <c r="G21" s="29" t="s">
        <v>292</v>
      </c>
      <c r="H21" s="29" t="s">
        <v>293</v>
      </c>
      <c r="I21" s="23">
        <v>18329.04</v>
      </c>
      <c r="J21" s="23"/>
      <c r="K21" s="23"/>
      <c r="L21" s="23"/>
      <c r="M21" s="23"/>
      <c r="N21" s="23">
        <v>18329.04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9" t="s">
        <v>284</v>
      </c>
      <c r="B22" s="29" t="s">
        <v>289</v>
      </c>
      <c r="C22" s="29" t="s">
        <v>288</v>
      </c>
      <c r="D22" s="29" t="s">
        <v>71</v>
      </c>
      <c r="E22" s="29" t="s">
        <v>88</v>
      </c>
      <c r="F22" s="29" t="s">
        <v>89</v>
      </c>
      <c r="G22" s="29" t="s">
        <v>279</v>
      </c>
      <c r="H22" s="29" t="s">
        <v>280</v>
      </c>
      <c r="I22" s="23">
        <v>36600</v>
      </c>
      <c r="J22" s="23"/>
      <c r="K22" s="23"/>
      <c r="L22" s="23"/>
      <c r="M22" s="23"/>
      <c r="N22" s="23">
        <v>36600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4"/>
      <c r="C23" s="20" t="s">
        <v>294</v>
      </c>
      <c r="D23" s="24"/>
      <c r="E23" s="24"/>
      <c r="F23" s="24"/>
      <c r="G23" s="24"/>
      <c r="H23" s="24"/>
      <c r="I23" s="23">
        <v>100</v>
      </c>
      <c r="J23" s="23"/>
      <c r="K23" s="23"/>
      <c r="L23" s="23"/>
      <c r="M23" s="23"/>
      <c r="N23" s="23">
        <v>100</v>
      </c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9" t="s">
        <v>284</v>
      </c>
      <c r="B24" s="29" t="s">
        <v>295</v>
      </c>
      <c r="C24" s="29" t="s">
        <v>294</v>
      </c>
      <c r="D24" s="29" t="s">
        <v>71</v>
      </c>
      <c r="E24" s="29" t="s">
        <v>88</v>
      </c>
      <c r="F24" s="29" t="s">
        <v>89</v>
      </c>
      <c r="G24" s="29" t="s">
        <v>263</v>
      </c>
      <c r="H24" s="29" t="s">
        <v>264</v>
      </c>
      <c r="I24" s="23">
        <v>100</v>
      </c>
      <c r="J24" s="23"/>
      <c r="K24" s="23"/>
      <c r="L24" s="23"/>
      <c r="M24" s="23"/>
      <c r="N24" s="23">
        <v>100</v>
      </c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0" t="s">
        <v>296</v>
      </c>
      <c r="D25" s="24"/>
      <c r="E25" s="24"/>
      <c r="F25" s="24"/>
      <c r="G25" s="24"/>
      <c r="H25" s="24"/>
      <c r="I25" s="23">
        <v>300</v>
      </c>
      <c r="J25" s="23"/>
      <c r="K25" s="23"/>
      <c r="L25" s="23"/>
      <c r="M25" s="23"/>
      <c r="N25" s="23">
        <v>300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9" t="s">
        <v>284</v>
      </c>
      <c r="B26" s="29" t="s">
        <v>297</v>
      </c>
      <c r="C26" s="29" t="s">
        <v>296</v>
      </c>
      <c r="D26" s="29" t="s">
        <v>71</v>
      </c>
      <c r="E26" s="29" t="s">
        <v>88</v>
      </c>
      <c r="F26" s="29" t="s">
        <v>89</v>
      </c>
      <c r="G26" s="29" t="s">
        <v>263</v>
      </c>
      <c r="H26" s="29" t="s">
        <v>264</v>
      </c>
      <c r="I26" s="23">
        <v>300</v>
      </c>
      <c r="J26" s="23"/>
      <c r="K26" s="23"/>
      <c r="L26" s="23"/>
      <c r="M26" s="23"/>
      <c r="N26" s="23">
        <v>300</v>
      </c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4"/>
      <c r="C27" s="20" t="s">
        <v>298</v>
      </c>
      <c r="D27" s="24"/>
      <c r="E27" s="24"/>
      <c r="F27" s="24"/>
      <c r="G27" s="24"/>
      <c r="H27" s="24"/>
      <c r="I27" s="23">
        <v>1400000</v>
      </c>
      <c r="J27" s="23">
        <v>1400000</v>
      </c>
      <c r="K27" s="23">
        <v>1400000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9" t="s">
        <v>273</v>
      </c>
      <c r="B28" s="29" t="s">
        <v>299</v>
      </c>
      <c r="C28" s="29" t="s">
        <v>298</v>
      </c>
      <c r="D28" s="29" t="s">
        <v>71</v>
      </c>
      <c r="E28" s="29" t="s">
        <v>96</v>
      </c>
      <c r="F28" s="29" t="s">
        <v>97</v>
      </c>
      <c r="G28" s="29" t="s">
        <v>246</v>
      </c>
      <c r="H28" s="29" t="s">
        <v>247</v>
      </c>
      <c r="I28" s="23">
        <v>1400000</v>
      </c>
      <c r="J28" s="23">
        <v>1400000</v>
      </c>
      <c r="K28" s="23">
        <v>1400000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0" t="s">
        <v>300</v>
      </c>
      <c r="D29" s="24"/>
      <c r="E29" s="24"/>
      <c r="F29" s="24"/>
      <c r="G29" s="24"/>
      <c r="H29" s="24"/>
      <c r="I29" s="23">
        <v>520000</v>
      </c>
      <c r="J29" s="23">
        <v>520000</v>
      </c>
      <c r="K29" s="23">
        <v>520000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9" t="s">
        <v>273</v>
      </c>
      <c r="B30" s="29" t="s">
        <v>301</v>
      </c>
      <c r="C30" s="29" t="s">
        <v>300</v>
      </c>
      <c r="D30" s="29" t="s">
        <v>71</v>
      </c>
      <c r="E30" s="29" t="s">
        <v>88</v>
      </c>
      <c r="F30" s="29" t="s">
        <v>89</v>
      </c>
      <c r="G30" s="29" t="s">
        <v>246</v>
      </c>
      <c r="H30" s="29" t="s">
        <v>247</v>
      </c>
      <c r="I30" s="23">
        <v>505000</v>
      </c>
      <c r="J30" s="23">
        <v>505000</v>
      </c>
      <c r="K30" s="23">
        <v>505000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9" t="s">
        <v>273</v>
      </c>
      <c r="B31" s="29" t="s">
        <v>301</v>
      </c>
      <c r="C31" s="29" t="s">
        <v>300</v>
      </c>
      <c r="D31" s="29" t="s">
        <v>71</v>
      </c>
      <c r="E31" s="29" t="s">
        <v>88</v>
      </c>
      <c r="F31" s="29" t="s">
        <v>89</v>
      </c>
      <c r="G31" s="29" t="s">
        <v>302</v>
      </c>
      <c r="H31" s="29" t="s">
        <v>187</v>
      </c>
      <c r="I31" s="23">
        <v>5000</v>
      </c>
      <c r="J31" s="23">
        <v>5000</v>
      </c>
      <c r="K31" s="23">
        <v>5000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9" t="s">
        <v>273</v>
      </c>
      <c r="B32" s="29" t="s">
        <v>301</v>
      </c>
      <c r="C32" s="29" t="s">
        <v>300</v>
      </c>
      <c r="D32" s="29" t="s">
        <v>71</v>
      </c>
      <c r="E32" s="29" t="s">
        <v>88</v>
      </c>
      <c r="F32" s="29" t="s">
        <v>89</v>
      </c>
      <c r="G32" s="29" t="s">
        <v>303</v>
      </c>
      <c r="H32" s="29" t="s">
        <v>304</v>
      </c>
      <c r="I32" s="23">
        <v>10000</v>
      </c>
      <c r="J32" s="23">
        <v>10000</v>
      </c>
      <c r="K32" s="23">
        <v>10000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4"/>
      <c r="B33" s="24"/>
      <c r="C33" s="20" t="s">
        <v>305</v>
      </c>
      <c r="D33" s="24"/>
      <c r="E33" s="24"/>
      <c r="F33" s="24"/>
      <c r="G33" s="24"/>
      <c r="H33" s="24"/>
      <c r="I33" s="23">
        <v>37422</v>
      </c>
      <c r="J33" s="23">
        <v>37422</v>
      </c>
      <c r="K33" s="23">
        <v>37422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9" t="s">
        <v>284</v>
      </c>
      <c r="B34" s="29" t="s">
        <v>306</v>
      </c>
      <c r="C34" s="29" t="s">
        <v>305</v>
      </c>
      <c r="D34" s="29" t="s">
        <v>71</v>
      </c>
      <c r="E34" s="29" t="s">
        <v>88</v>
      </c>
      <c r="F34" s="29" t="s">
        <v>89</v>
      </c>
      <c r="G34" s="29" t="s">
        <v>246</v>
      </c>
      <c r="H34" s="29" t="s">
        <v>247</v>
      </c>
      <c r="I34" s="23">
        <v>37422</v>
      </c>
      <c r="J34" s="23">
        <v>37422</v>
      </c>
      <c r="K34" s="23">
        <v>37422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4" t="s">
        <v>56</v>
      </c>
      <c r="B35" s="124"/>
      <c r="C35" s="124"/>
      <c r="D35" s="124"/>
      <c r="E35" s="124"/>
      <c r="F35" s="124"/>
      <c r="G35" s="124"/>
      <c r="H35" s="124"/>
      <c r="I35" s="23">
        <v>3374514.8</v>
      </c>
      <c r="J35" s="23">
        <v>1957422</v>
      </c>
      <c r="K35" s="23">
        <v>1957422</v>
      </c>
      <c r="L35" s="23"/>
      <c r="M35" s="23"/>
      <c r="N35" s="23">
        <v>1417092.8</v>
      </c>
      <c r="O35" s="23"/>
      <c r="P35" s="23"/>
      <c r="Q35" s="23"/>
      <c r="R35" s="23"/>
      <c r="S35" s="23"/>
      <c r="T35" s="23"/>
      <c r="U35" s="23"/>
      <c r="V35" s="23"/>
      <c r="W35" s="23"/>
    </row>
    <row r="38" customHeight="1" spans="2:2">
      <c r="B38">
        <f>B34+B35</f>
        <v>5.309252211e+20</v>
      </c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8"/>
  <sheetViews>
    <sheetView showZeros="0" tabSelected="1" workbookViewId="0">
      <selection activeCell="B38" sqref="B38"/>
    </sheetView>
  </sheetViews>
  <sheetFormatPr defaultColWidth="9.13888888888889" defaultRowHeight="12" customHeight="1"/>
  <cols>
    <col min="1" max="1" width="54.0092592592593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3" t="s">
        <v>307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7"/>
      <c r="G2" s="5"/>
      <c r="H2" s="67"/>
      <c r="I2" s="67"/>
      <c r="J2" s="5"/>
    </row>
    <row r="3" ht="18.75" customHeight="1" spans="1:8">
      <c r="A3" s="49" t="str">
        <f>"单位名称："&amp;"双江拉祜族佤族布朗族傣族自治县职业教育中心"</f>
        <v>单位名称：双江拉祜族佤族布朗族傣族自治县职业教育中心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308</v>
      </c>
      <c r="B4" s="41" t="s">
        <v>309</v>
      </c>
      <c r="C4" s="41" t="s">
        <v>310</v>
      </c>
      <c r="D4" s="41" t="s">
        <v>311</v>
      </c>
      <c r="E4" s="41" t="s">
        <v>312</v>
      </c>
      <c r="F4" s="52" t="s">
        <v>313</v>
      </c>
      <c r="G4" s="41" t="s">
        <v>314</v>
      </c>
      <c r="H4" s="52" t="s">
        <v>315</v>
      </c>
      <c r="I4" s="52" t="s">
        <v>316</v>
      </c>
      <c r="J4" s="41" t="s">
        <v>317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118" t="s">
        <v>71</v>
      </c>
      <c r="B6" s="44"/>
      <c r="C6" s="44"/>
      <c r="D6" s="44"/>
      <c r="E6" s="46"/>
      <c r="F6" s="119"/>
      <c r="G6" s="46"/>
      <c r="H6" s="119"/>
      <c r="I6" s="119"/>
      <c r="J6" s="46"/>
    </row>
    <row r="7" ht="18.75" customHeight="1" spans="1:10">
      <c r="A7" s="217" t="s">
        <v>305</v>
      </c>
      <c r="B7" s="121" t="s">
        <v>318</v>
      </c>
      <c r="C7" s="121" t="s">
        <v>319</v>
      </c>
      <c r="D7" s="121" t="s">
        <v>320</v>
      </c>
      <c r="E7" s="118" t="s">
        <v>321</v>
      </c>
      <c r="F7" s="121" t="s">
        <v>322</v>
      </c>
      <c r="G7" s="118" t="s">
        <v>323</v>
      </c>
      <c r="H7" s="121" t="s">
        <v>324</v>
      </c>
      <c r="I7" s="121" t="s">
        <v>325</v>
      </c>
      <c r="J7" s="118" t="s">
        <v>326</v>
      </c>
    </row>
    <row r="8" ht="18.75" customHeight="1" spans="1:10">
      <c r="A8" s="217" t="s">
        <v>305</v>
      </c>
      <c r="B8" s="121" t="s">
        <v>318</v>
      </c>
      <c r="C8" s="121" t="s">
        <v>327</v>
      </c>
      <c r="D8" s="121" t="s">
        <v>328</v>
      </c>
      <c r="E8" s="118" t="s">
        <v>329</v>
      </c>
      <c r="F8" s="121" t="s">
        <v>330</v>
      </c>
      <c r="G8" s="118" t="s">
        <v>331</v>
      </c>
      <c r="H8" s="121" t="s">
        <v>324</v>
      </c>
      <c r="I8" s="121" t="s">
        <v>325</v>
      </c>
      <c r="J8" s="118" t="s">
        <v>332</v>
      </c>
    </row>
    <row r="9" ht="18.75" customHeight="1" spans="1:10">
      <c r="A9" s="217" t="s">
        <v>305</v>
      </c>
      <c r="B9" s="121" t="s">
        <v>318</v>
      </c>
      <c r="C9" s="121" t="s">
        <v>333</v>
      </c>
      <c r="D9" s="121" t="s">
        <v>334</v>
      </c>
      <c r="E9" s="118" t="s">
        <v>335</v>
      </c>
      <c r="F9" s="121" t="s">
        <v>330</v>
      </c>
      <c r="G9" s="118" t="s">
        <v>331</v>
      </c>
      <c r="H9" s="121" t="s">
        <v>324</v>
      </c>
      <c r="I9" s="121" t="s">
        <v>325</v>
      </c>
      <c r="J9" s="118" t="s">
        <v>336</v>
      </c>
    </row>
    <row r="10" ht="18.75" customHeight="1" spans="1:10">
      <c r="A10" s="217" t="s">
        <v>298</v>
      </c>
      <c r="B10" s="121" t="s">
        <v>337</v>
      </c>
      <c r="C10" s="121" t="s">
        <v>319</v>
      </c>
      <c r="D10" s="121" t="s">
        <v>338</v>
      </c>
      <c r="E10" s="118" t="s">
        <v>339</v>
      </c>
      <c r="F10" s="121" t="s">
        <v>330</v>
      </c>
      <c r="G10" s="118" t="s">
        <v>340</v>
      </c>
      <c r="H10" s="121" t="s">
        <v>324</v>
      </c>
      <c r="I10" s="121" t="s">
        <v>341</v>
      </c>
      <c r="J10" s="118" t="s">
        <v>339</v>
      </c>
    </row>
    <row r="11" ht="18.75" customHeight="1" spans="1:10">
      <c r="A11" s="217" t="s">
        <v>298</v>
      </c>
      <c r="B11" s="121" t="s">
        <v>337</v>
      </c>
      <c r="C11" s="121" t="s">
        <v>319</v>
      </c>
      <c r="D11" s="121" t="s">
        <v>342</v>
      </c>
      <c r="E11" s="118" t="s">
        <v>343</v>
      </c>
      <c r="F11" s="121" t="s">
        <v>330</v>
      </c>
      <c r="G11" s="118" t="s">
        <v>340</v>
      </c>
      <c r="H11" s="121" t="s">
        <v>324</v>
      </c>
      <c r="I11" s="121" t="s">
        <v>341</v>
      </c>
      <c r="J11" s="118" t="s">
        <v>343</v>
      </c>
    </row>
    <row r="12" ht="18.75" customHeight="1" spans="1:10">
      <c r="A12" s="217" t="s">
        <v>298</v>
      </c>
      <c r="B12" s="121" t="s">
        <v>337</v>
      </c>
      <c r="C12" s="121" t="s">
        <v>327</v>
      </c>
      <c r="D12" s="121" t="s">
        <v>344</v>
      </c>
      <c r="E12" s="118" t="s">
        <v>345</v>
      </c>
      <c r="F12" s="121" t="s">
        <v>330</v>
      </c>
      <c r="G12" s="118" t="s">
        <v>346</v>
      </c>
      <c r="H12" s="121" t="s">
        <v>324</v>
      </c>
      <c r="I12" s="121" t="s">
        <v>341</v>
      </c>
      <c r="J12" s="118" t="s">
        <v>347</v>
      </c>
    </row>
    <row r="13" ht="18.75" customHeight="1" spans="1:10">
      <c r="A13" s="217" t="s">
        <v>298</v>
      </c>
      <c r="B13" s="121" t="s">
        <v>337</v>
      </c>
      <c r="C13" s="121" t="s">
        <v>327</v>
      </c>
      <c r="D13" s="121" t="s">
        <v>328</v>
      </c>
      <c r="E13" s="118" t="s">
        <v>348</v>
      </c>
      <c r="F13" s="121" t="s">
        <v>330</v>
      </c>
      <c r="G13" s="118" t="s">
        <v>349</v>
      </c>
      <c r="H13" s="121" t="s">
        <v>324</v>
      </c>
      <c r="I13" s="121" t="s">
        <v>341</v>
      </c>
      <c r="J13" s="118" t="s">
        <v>350</v>
      </c>
    </row>
    <row r="14" ht="18.75" customHeight="1" spans="1:10">
      <c r="A14" s="217" t="s">
        <v>298</v>
      </c>
      <c r="B14" s="121" t="s">
        <v>337</v>
      </c>
      <c r="C14" s="121" t="s">
        <v>333</v>
      </c>
      <c r="D14" s="121" t="s">
        <v>334</v>
      </c>
      <c r="E14" s="118" t="s">
        <v>351</v>
      </c>
      <c r="F14" s="121" t="s">
        <v>330</v>
      </c>
      <c r="G14" s="118" t="s">
        <v>340</v>
      </c>
      <c r="H14" s="121" t="s">
        <v>324</v>
      </c>
      <c r="I14" s="121" t="s">
        <v>341</v>
      </c>
      <c r="J14" s="118" t="s">
        <v>352</v>
      </c>
    </row>
    <row r="15" ht="18.75" customHeight="1" spans="1:10">
      <c r="A15" s="217" t="s">
        <v>300</v>
      </c>
      <c r="B15" s="121" t="s">
        <v>353</v>
      </c>
      <c r="C15" s="121" t="s">
        <v>319</v>
      </c>
      <c r="D15" s="121" t="s">
        <v>338</v>
      </c>
      <c r="E15" s="118" t="s">
        <v>354</v>
      </c>
      <c r="F15" s="121" t="s">
        <v>322</v>
      </c>
      <c r="G15" s="118" t="s">
        <v>323</v>
      </c>
      <c r="H15" s="121" t="s">
        <v>324</v>
      </c>
      <c r="I15" s="121" t="s">
        <v>341</v>
      </c>
      <c r="J15" s="118" t="s">
        <v>355</v>
      </c>
    </row>
    <row r="16" ht="18.75" customHeight="1" spans="1:10">
      <c r="A16" s="217" t="s">
        <v>300</v>
      </c>
      <c r="B16" s="121" t="s">
        <v>353</v>
      </c>
      <c r="C16" s="121" t="s">
        <v>319</v>
      </c>
      <c r="D16" s="121" t="s">
        <v>338</v>
      </c>
      <c r="E16" s="118" t="s">
        <v>356</v>
      </c>
      <c r="F16" s="121" t="s">
        <v>322</v>
      </c>
      <c r="G16" s="118" t="s">
        <v>323</v>
      </c>
      <c r="H16" s="121" t="s">
        <v>324</v>
      </c>
      <c r="I16" s="121" t="s">
        <v>341</v>
      </c>
      <c r="J16" s="118" t="s">
        <v>357</v>
      </c>
    </row>
    <row r="17" ht="18.75" customHeight="1" spans="1:10">
      <c r="A17" s="217" t="s">
        <v>300</v>
      </c>
      <c r="B17" s="121" t="s">
        <v>353</v>
      </c>
      <c r="C17" s="121" t="s">
        <v>319</v>
      </c>
      <c r="D17" s="121" t="s">
        <v>342</v>
      </c>
      <c r="E17" s="118" t="s">
        <v>358</v>
      </c>
      <c r="F17" s="121" t="s">
        <v>322</v>
      </c>
      <c r="G17" s="118" t="s">
        <v>340</v>
      </c>
      <c r="H17" s="121" t="s">
        <v>324</v>
      </c>
      <c r="I17" s="121" t="s">
        <v>341</v>
      </c>
      <c r="J17" s="118" t="s">
        <v>359</v>
      </c>
    </row>
    <row r="18" ht="18.75" customHeight="1" spans="1:10">
      <c r="A18" s="217" t="s">
        <v>300</v>
      </c>
      <c r="B18" s="121" t="s">
        <v>353</v>
      </c>
      <c r="C18" s="121" t="s">
        <v>327</v>
      </c>
      <c r="D18" s="121" t="s">
        <v>344</v>
      </c>
      <c r="E18" s="118" t="s">
        <v>360</v>
      </c>
      <c r="F18" s="121" t="s">
        <v>322</v>
      </c>
      <c r="G18" s="118" t="s">
        <v>178</v>
      </c>
      <c r="H18" s="121" t="s">
        <v>361</v>
      </c>
      <c r="I18" s="121" t="s">
        <v>325</v>
      </c>
      <c r="J18" s="118" t="s">
        <v>362</v>
      </c>
    </row>
    <row r="19" ht="18.75" customHeight="1" spans="1:10">
      <c r="A19" s="217" t="s">
        <v>300</v>
      </c>
      <c r="B19" s="121" t="s">
        <v>353</v>
      </c>
      <c r="C19" s="121" t="s">
        <v>327</v>
      </c>
      <c r="D19" s="121" t="s">
        <v>363</v>
      </c>
      <c r="E19" s="118" t="s">
        <v>364</v>
      </c>
      <c r="F19" s="121" t="s">
        <v>330</v>
      </c>
      <c r="G19" s="118" t="s">
        <v>178</v>
      </c>
      <c r="H19" s="121" t="s">
        <v>365</v>
      </c>
      <c r="I19" s="121" t="s">
        <v>325</v>
      </c>
      <c r="J19" s="118" t="s">
        <v>366</v>
      </c>
    </row>
    <row r="20" ht="18.75" customHeight="1" spans="1:10">
      <c r="A20" s="217" t="s">
        <v>300</v>
      </c>
      <c r="B20" s="121" t="s">
        <v>353</v>
      </c>
      <c r="C20" s="121" t="s">
        <v>333</v>
      </c>
      <c r="D20" s="121" t="s">
        <v>334</v>
      </c>
      <c r="E20" s="118" t="s">
        <v>367</v>
      </c>
      <c r="F20" s="121" t="s">
        <v>330</v>
      </c>
      <c r="G20" s="118" t="s">
        <v>323</v>
      </c>
      <c r="H20" s="121" t="s">
        <v>324</v>
      </c>
      <c r="I20" s="121" t="s">
        <v>325</v>
      </c>
      <c r="J20" s="118" t="s">
        <v>368</v>
      </c>
    </row>
    <row r="38" customHeight="1" spans="2:2">
      <c r="B38">
        <f>B34+B35</f>
        <v>0</v>
      </c>
    </row>
  </sheetData>
  <mergeCells count="8">
    <mergeCell ref="A2:J2"/>
    <mergeCell ref="A3:H3"/>
    <mergeCell ref="A7:A9"/>
    <mergeCell ref="A10:A14"/>
    <mergeCell ref="A15:A20"/>
    <mergeCell ref="B7:B9"/>
    <mergeCell ref="B10:B14"/>
    <mergeCell ref="B15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啃樱桃的小丸子</cp:lastModifiedBy>
  <dcterms:created xsi:type="dcterms:W3CDTF">2025-03-10T08:58:00Z</dcterms:created>
  <dcterms:modified xsi:type="dcterms:W3CDTF">2025-03-17T02:01:07Z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34E2B104B4B74957ACD3DC919B0BDDC4_13</vt:lpwstr>
  </property>
  <property fmtid="{D5CDD505-2E9C-101B-9397-08002B2CF9AE}" pid="3" name="KSOProductBuildVer">
    <vt:lpwstr>2052-12.1.0.20305</vt:lpwstr>
  </property>
</Properties>
</file>