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<sst xmlns="http://schemas.openxmlformats.org/spreadsheetml/2006/main" count="1221" uniqueCount="447">
  <si>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</si>
  <si>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</si>
  <si>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</si>
  <si>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</si>
  <si>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</si>
  <si>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</si>
  <si>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</si>
  <si>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</si>
  <si>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</si>
  <si>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</si>
  <si>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</si>
  <si>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</si>
  <si>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</si>
  <si>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</si>
  <si>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</si>
  <si>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</si>
  <si>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</si>
  <si>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</si>
  <si>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</si>
  <si>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</si>
  <si>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</si>
  <si>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</si>
  <si>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</si>
  <si>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</si>
  <si>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</si>
  <si>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</si>
  <si>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</si>
  <si>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</si>
  <si>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</si>
  <si>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</si>
  <si>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</si>
  <si>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</si>
  <si>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</si>
  <si>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</si>
  <si>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</si>
  <si>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</si>
  <si>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</si>
  <si>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</si>
  <si>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</si>
  <si>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</si>
  <si>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</si>
  <si>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</si>
  <si>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</si>
  <si>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</si>
  <si>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</si>
  <si>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</si>
  <si>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</si>
  <si>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</si>
  <si>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</si>
  <si>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</si>
  <si>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</si>
  <si>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</si>
  <si>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</si>
  <si>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</si>
  <si>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</si>
  <si>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</si>
  <si>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</si>
  <si>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</si>
  <si>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</si>
  <si>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</si>
  <si>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</si>
  <si>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</si>
  <si>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</si>
  <si>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</si>
  <si>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</si>
  <si>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</si>
  <si>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</si>
  <si>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</si>
  <si>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</si>
  <si>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</si>
  <si>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105012</t>
  </si>
  <si>
    <t>双江拉祜族佤族布朗族傣族自治县勐库中学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</si>
  <si>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</si>
  <si>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</si>
  <si>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</si>
  <si>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</si>
  <si>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</si>
  <si>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</si>
  <si>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</si>
  <si>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</si>
  <si>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</si>
  <si>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</si>
  <si>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</si>
  <si>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</si>
  <si>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</si>
  <si>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</si>
  <si>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</si>
  <si>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</si>
  <si>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</si>
  <si>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</si>
  <si>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</si>
  <si>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</si>
  <si>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</si>
  <si>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</si>
  <si>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</si>
  <si>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</si>
  <si>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</si>
  <si>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</si>
  <si>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</si>
  <si>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</si>
  <si>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</si>
  <si>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</si>
  <si>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</si>
  <si>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</si>
  <si>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</si>
  <si>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</si>
  <si>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</si>
  <si>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</si>
  <si>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</si>
  <si>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</si>
  <si>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</si>
  <si>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</si>
  <si>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</si>
  <si>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</si>
  <si>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</si>
  <si>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</si>
  <si>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</si>
  <si>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</si>
  <si>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</si>
  <si>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</si>
  <si>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</si>
  <si>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</si>
  <si>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</si>
  <si>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</si>
  <si>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</si>
  <si>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</si>
  <si>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</si>
  <si>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</si>
  <si>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</si>
  <si>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</si>
  <si>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</si>
  <si>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</si>
  <si>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</si>
  <si>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</si>
  <si>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</si>
  <si>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</si>
  <si>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</si>
  <si>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</si>
  <si>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</si>
  <si>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</si>
  <si>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</si>
  <si>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</si>
  <si>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</si>
  <si>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</si>
  <si>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</si>
  <si>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</si>
  <si>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</si>
  <si>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</si>
  <si>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</si>
  <si>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</si>
  <si>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</si>
  <si>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</si>
  <si>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</si>
  <si>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</si>
  <si>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</si>
  <si>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</si>
  <si>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</si>
  <si>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</si>
  <si>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</si>
  <si>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</si>
  <si>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</si>
  <si>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</si>
  <si>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</si>
  <si>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</si>
  <si>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</si>
  <si>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</si>
  <si>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</si>
  <si>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</si>
  <si>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</si>
  <si>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</si>
  <si>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</si>
  <si>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</si>
  <si>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</si>
  <si>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</si>
  <si>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</si>
  <si>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</si>
  <si>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</si>
  <si>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</si>
  <si>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</si>
  <si>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</si>
  <si>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</si>
  <si>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</si>
  <si>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</si>
  <si>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</si>
  <si>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</si>
  <si>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</si>
  <si>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</si>
  <si>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</si>
  <si>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</si>
  <si>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</si>
  <si>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</si>
  <si>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</si>
  <si>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</si>
  <si>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</si>
  <si>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</si>
  <si>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说明：双江拉祜族佤族布朗族傣族自治县勐库中学2025年无“三公”经费支出预算，故此表为空表。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</si>
  <si>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</si>
  <si>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</si>
  <si>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</si>
  <si>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</si>
  <si>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</si>
  <si>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</si>
  <si>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</si>
  <si>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</si>
  <si>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</si>
  <si>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</si>
  <si>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</si>
  <si>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</si>
  <si>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</si>
  <si>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</si>
  <si>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</si>
  <si>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</si>
  <si>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</si>
  <si>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</si>
  <si>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530925210000000002480</t>
  </si>
  <si>
    <t>事业人员工资支出</t>
  </si>
  <si>
    <t>30101</t>
  </si>
  <si>
    <t>基本工资</t>
  </si>
  <si>
    <t>30102</t>
  </si>
  <si>
    <t>津贴补贴</t>
  </si>
  <si>
    <t>530925231100001455648</t>
  </si>
  <si>
    <t>集中连片地区乡村教师生活补助</t>
  </si>
  <si>
    <t>30107</t>
  </si>
  <si>
    <t>绩效工资</t>
  </si>
  <si>
    <t>530925231100001455606</t>
  </si>
  <si>
    <t>绩效工资（2017年提高标准部分）</t>
  </si>
  <si>
    <t>530925210000000002481</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</si>
  <si>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</si>
  <si>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</si>
  <si>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</si>
  <si>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</si>
  <si>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</si>
  <si>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</si>
  <si>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</si>
  <si>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</si>
  <si>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</si>
  <si>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</si>
  <si>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</si>
  <si>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</si>
  <si>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</si>
  <si>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</si>
  <si>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</si>
  <si>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530925210000000002482</t>
  </si>
  <si>
    <t>30113</t>
  </si>
  <si>
    <t>530925231100001455652</t>
  </si>
  <si>
    <t>编制外长聘人员支出</t>
  </si>
  <si>
    <t>30199</t>
  </si>
  <si>
    <t>其他工资福利支出</t>
  </si>
  <si>
    <t>530925231100001185935</t>
  </si>
  <si>
    <t>退休人员公用经费</t>
  </si>
  <si>
    <t>30299</t>
  </si>
  <si>
    <t>其他商品和服务支出</t>
  </si>
  <si>
    <t>530925231100001455653</t>
  </si>
  <si>
    <t>生均公用经费</t>
  </si>
  <si>
    <t>30201</t>
  </si>
  <si>
    <t>办公费</t>
  </si>
  <si>
    <t>530925231100001185934</t>
  </si>
  <si>
    <t>工会经费</t>
  </si>
  <si>
    <t>30228</t>
  </si>
  <si>
    <t>530925251100003771635</t>
  </si>
  <si>
    <t>残疾人就业保障金</t>
  </si>
  <si>
    <t>530925231100001455636</t>
  </si>
  <si>
    <t>其他退休费</t>
  </si>
  <si>
    <t>30302</t>
  </si>
  <si>
    <t>退休费</t>
  </si>
  <si>
    <t>530925210000000002483</t>
  </si>
  <si>
    <t>机关事业单位职工遗属生活补助</t>
  </si>
  <si>
    <t>30305</t>
  </si>
  <si>
    <t>生活补助</t>
  </si>
  <si>
    <t>预算05-1表</t>
  </si>
  <si>
    <t>项目分类</t>
  </si>
  <si>
    <t>项目单位</t>
  </si>
  <si>
    <t>经济科目编码</t>
  </si>
  <si>
    <t>经济科目名称</t>
  </si>
  <si>
    <t>本年拨款</t>
  </si>
  <si>
    <t>其中：本次下达</t>
  </si>
  <si>
    <t>2024年较少民族学生补助第二批中央直达资金</t>
  </si>
  <si>
    <t>民生类</t>
  </si>
  <si>
    <t>530925241100003153685</t>
  </si>
  <si>
    <t>30308</t>
  </si>
  <si>
    <t>助学金</t>
  </si>
  <si>
    <t>2024年省管校用和组团式帮扶教师补助省级资金</t>
  </si>
  <si>
    <t>事业发展类</t>
  </si>
  <si>
    <t>530925241100003253404</t>
  </si>
  <si>
    <t>2024年特殊教育公用经费第二批省级直达资金</t>
  </si>
  <si>
    <t>530925241100003153687</t>
  </si>
  <si>
    <t>2024年义务教育公用经费第二批省级直达资金</t>
  </si>
  <si>
    <t>530925241100003153693</t>
  </si>
  <si>
    <t>2024年义务教育公用经费第二批中央直达资金</t>
  </si>
  <si>
    <t>530925241100003153670</t>
  </si>
  <si>
    <t>2024年义务教育困难学生生活补助第二批省级直达资金</t>
  </si>
  <si>
    <t>530925241100003153686</t>
  </si>
  <si>
    <t>2024年义务教育困难学生生活补助第二批中央直达资金</t>
  </si>
  <si>
    <t>530925241100003153692</t>
  </si>
  <si>
    <t>2024年义务教育学生营养改善计划第二批中央直达资金</t>
  </si>
  <si>
    <t>530925241100003153671</t>
  </si>
  <si>
    <t>（非财政项目）自有资金（学生伙食费）专项经费</t>
  </si>
  <si>
    <t>530925241100003184490</t>
  </si>
  <si>
    <t>39999</t>
  </si>
  <si>
    <t>（临财教发〔2023〕55号）2023年中央专项彩票公益基金经费</t>
  </si>
  <si>
    <t>530925251100004096124</t>
  </si>
  <si>
    <t>临财教发〔2024〕148号义务教育公用经费第一批市级资金</t>
  </si>
  <si>
    <t>530925241100003306750</t>
  </si>
  <si>
    <t>特岗教师补发工资资金</t>
  </si>
  <si>
    <t>530925251100003773352</t>
  </si>
  <si>
    <t>30399</t>
  </si>
  <si>
    <t>其他对个人和家庭的补助</t>
  </si>
  <si>
    <t>特殊教育经费保障经费</t>
  </si>
  <si>
    <t>530925241100002304299</t>
  </si>
  <si>
    <t>义务教育公用经费</t>
  </si>
  <si>
    <t>530925241100002879603</t>
  </si>
  <si>
    <t>义务教育家庭经济困难学生生活补助经费</t>
  </si>
  <si>
    <t>530925241100002304284</t>
  </si>
  <si>
    <t>中央专项彩票公益金支持乡村学校少年宫项目</t>
  </si>
  <si>
    <t>530925241100003012456</t>
  </si>
  <si>
    <t>预算05-2表</t>
  </si>
  <si>
    <t>单位名称、项目名称</t>
  </si>
  <si>
    <t>项目年度绩效目标</t>
  </si>
  <si>
    <t>一级指标</t>
  </si>
  <si>
    <t>二级指标</t>
  </si>
  <si>
    <t>三级指标</t>
  </si>
  <si>
    <t>指标性质</t>
  </si>
  <si>
    <t>指标值</t>
  </si>
  <si>
    <t>度量单位</t>
  </si>
  <si>
    <t>指标属性</t>
  </si>
  <si>
    <t>指标内容</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</si>
  <si>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</si>
  <si>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产出指标</t>
  </si>
  <si>
    <t>数量指标</t>
  </si>
  <si>
    <t>特殊教育补助人数</t>
  </si>
  <si>
    <t>=</t>
  </si>
  <si>
    <t>23</t>
  </si>
  <si>
    <t>人</t>
  </si>
  <si>
    <t>定量指标</t>
  </si>
  <si>
    <t>反映特殊教育补助人数情况</t>
  </si>
  <si>
    <t>政策宣传次数</t>
  </si>
  <si>
    <t>&gt;=</t>
  </si>
  <si>
    <t>次</t>
  </si>
  <si>
    <t>反映补助政策的宣传力度情况。即通过门户网站、报刊、通信、电视、户外广告等对补助政策进行宣传的次数。</t>
  </si>
  <si>
    <t>质量指标</t>
  </si>
  <si>
    <t>资助标准达标率</t>
  </si>
  <si>
    <t>100</t>
  </si>
  <si>
    <t>%</t>
  </si>
  <si>
    <t>反映资助标准达标情况</t>
  </si>
  <si>
    <t>兑现准确率</t>
  </si>
  <si>
    <t>反映补助对象兑现准确情况</t>
  </si>
  <si>
    <t>时效指标</t>
  </si>
  <si>
    <t>资助经费及时发放率</t>
  </si>
  <si>
    <t>反映资助经费及时发放情况</t>
  </si>
  <si>
    <t>成本指标</t>
  </si>
  <si>
    <t>经济成本指标</t>
  </si>
  <si>
    <t>162</t>
  </si>
  <si>
    <t>元/学年</t>
  </si>
  <si>
    <t>反映发放该补助需要的成本费用</t>
  </si>
  <si>
    <t>效益指标</t>
  </si>
  <si>
    <t>社会效益</t>
  </si>
  <si>
    <t>生活状况改善</t>
  </si>
  <si>
    <t>改善</t>
  </si>
  <si>
    <t>无</t>
  </si>
  <si>
    <t>反映补助学生家庭生活状况改善的情况。</t>
  </si>
  <si>
    <t>生产生活能力提高</t>
  </si>
  <si>
    <t>提高</t>
  </si>
  <si>
    <t>反映家庭生产生活能力提高的情况。</t>
  </si>
  <si>
    <t>满意度指标</t>
  </si>
  <si>
    <t>服务对象满意度</t>
  </si>
  <si>
    <t>受益对象满意度</t>
  </si>
  <si>
    <t>反映获补助受益对象的满意程度。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</si>
  <si>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</si>
  <si>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</si>
  <si>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1380</t>
  </si>
  <si>
    <t>95</t>
  </si>
  <si>
    <t>发放及时率</t>
  </si>
  <si>
    <t>政策知晓率</t>
  </si>
  <si>
    <t>90</t>
  </si>
  <si>
    <t>做好本部门人员、公用经费保障，按规定落实干部职工各项待遇，支持部门正常履职。</t>
  </si>
  <si>
    <t>工资福利发放人数</t>
  </si>
  <si>
    <t>01</t>
  </si>
  <si>
    <t>人(人次、家)</t>
  </si>
  <si>
    <t>反映部门（单位）实际发放工资人员数量。</t>
  </si>
  <si>
    <t>发放对象准确率</t>
  </si>
  <si>
    <t>反映获补助对象认定的准确性情况。
获补对象准确率=抽检符合标准的补助对象数/抽检实际补助对象数*100%</t>
  </si>
  <si>
    <t>反映补助准确发放的情况。
补助兑现准确率=补助兑付额/应付额*100%</t>
  </si>
  <si>
    <t>反映发放单位及时发放补助资金的情况。
发放及时率=在时限内发放资金/应发放资金*100%</t>
  </si>
  <si>
    <t>部门运转</t>
  </si>
  <si>
    <t>正常运转</t>
  </si>
  <si>
    <t>定性指标</t>
  </si>
  <si>
    <t>反映部门（单位）运转情况。</t>
  </si>
  <si>
    <t>反映服务对象的满意程度。</t>
  </si>
  <si>
    <t>1支持已建乡村学校少年官运转;
2.各项目学校健全完善、认真执行乡村学校少年宫规章制度;3.招募校内外辅导员，加强辅导员队伍建设;
3.合理使用运转补助资金，确保乡村学校少年官正常开展活动</t>
  </si>
  <si>
    <t>项目受益未成年数</t>
  </si>
  <si>
    <t>'项目受益未成年数</t>
  </si>
  <si>
    <t>项目学校平均设置活动项目数</t>
  </si>
  <si>
    <t>'项目学校平均设置活动项目数</t>
  </si>
  <si>
    <t>人次</t>
  </si>
  <si>
    <t>培养未成年人健康向上的精神风貌</t>
  </si>
  <si>
    <t>'培养未成年人健康向上的精神风貌</t>
  </si>
  <si>
    <t>学生满意度</t>
  </si>
  <si>
    <t>'学生满意度</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</si>
  <si>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</si>
  <si>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</si>
  <si>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300</t>
  </si>
  <si>
    <t>反映资助建档立卡贫困户子女人数情况</t>
  </si>
  <si>
    <t>84.375</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</si>
  <si>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</si>
  <si>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</si>
  <si>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</si>
  <si>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</si>
  <si>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</si>
  <si>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</si>
  <si>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</si>
  <si>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</si>
  <si>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</si>
  <si>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</si>
  <si>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</si>
  <si>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</si>
  <si>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</si>
  <si>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</si>
  <si>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说明：双江拉祜族佤族布朗族傣族自治县勐库中学2025年无部门政府采购预算，故此表为空表。</t>
  </si>
  <si>
    <t>预算08表</t>
  </si>
  <si>
    <t>政府购买服务项目</t>
  </si>
  <si>
    <t>政府购买服务目录</t>
  </si>
  <si>
    <t>说明：双江拉祜族佤族布朗族傣族自治县勐库中学2025年无政府购买服务预算，故此表为空表。</t>
  </si>
  <si>
    <t>预算09-1表</t>
  </si>
  <si>
    <t>单位名称（项目）</t>
  </si>
  <si>
    <t>地区</t>
  </si>
  <si>
    <t>政府性基金</t>
  </si>
  <si>
    <t>-</t>
  </si>
  <si>
    <t>说明：双江拉祜族佤族布朗族傣族自治县勐库中学2025年无县对下转移支付预算，故此表为空表。</t>
  </si>
  <si>
    <t>预算09-2表</t>
  </si>
  <si>
    <t>说明：双江拉祜族佤族布朗族傣族自治县勐库中学2025年无县对下转移支付预算，无相应绩效目标，故此表为空表。</t>
  </si>
  <si>
    <t>预算10表</t>
  </si>
  <si>
    <t>资产类别</t>
  </si>
  <si>
    <t>资产分类代码.名称</t>
  </si>
  <si>
    <t>资产名称</t>
  </si>
  <si>
    <t>计量单位</t>
  </si>
  <si>
    <t>财政部门批复数（元）</t>
  </si>
  <si>
    <t>单价</t>
  </si>
  <si>
    <t>金额</t>
  </si>
  <si>
    <t>说明：双江拉祜族佤族布朗族傣族自治县勐库中学2025年无新增资产配置，故此表为空表。</t>
  </si>
  <si>
    <t>预算11表</t>
  </si>
  <si>
    <t>上级补助</t>
  </si>
  <si>
    <t>说明：双江拉祜族佤族布朗族傣族自治县勐库中学2025年无中央和省、市转移支付补助项目支出预算，故此表为空表。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</si>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</sst>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4"/>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8" fillId="0" borderId="0" xfId="57" applyFont="1" applyFill="1" applyAlignment="1" applyProtection="1">
      <alignment horizontal="left" vertical="center" wrapText="1"/>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4583333333333" defaultRowHeight="12" customHeight="1" outlineLevelCol="3"/>
  <cols>
    <col min="1" max="1" width="31.8541666666667" customWidth="1"/>
    <col min="2" max="2" width="35.5729166666667" customWidth="1"/>
    <col min="3" max="3" width="36.5729166666667" customWidth="1"/>
    <col min="4" max="4" width="33.8541666666667"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"单位名称："&amp;"全部"</f>
        <v>单位名称：全部</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17284090.16</v>
      </c>
      <c r="C7" s="132" t="s">
        <v>7</v>
      </c>
      <c r="D7" s="23"/>
    </row>
    <row r="8" ht="18.75" customHeight="1" spans="1:4">
      <c r="A8" s="132" t="s">
        <v>8</v>
      </c>
      <c r="B8" s="23">
        <v>25000</v>
      </c>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v>2550000</v>
      </c>
      <c r="C11" s="163" t="s">
        <v>15</v>
      </c>
      <c r="D11" s="23">
        <v>15966376.79</v>
      </c>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2387972.53</v>
      </c>
    </row>
    <row r="15" ht="18.75" customHeight="1" spans="1:4">
      <c r="A15" s="166" t="s">
        <v>22</v>
      </c>
      <c r="B15" s="23"/>
      <c r="C15" s="165" t="s">
        <v>23</v>
      </c>
      <c r="D15" s="23">
        <v>773373.19</v>
      </c>
    </row>
    <row r="16" ht="18.75" customHeight="1" spans="1:4">
      <c r="A16" s="166" t="s">
        <v>24</v>
      </c>
      <c r="B16" s="23">
        <v>2550000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1156236.48</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v>36500</v>
      </c>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19859090.16</v>
      </c>
      <c r="C34" s="208" t="s">
        <v>45</v>
      </c>
      <c r="D34" s="169">
        <v>20320458.99</v>
      </c>
    </row>
    <row r="35" ht="18.75" customHeight="1" spans="1:4">
      <c r="A35" s="209" t="s">
        <v>46</v>
      </c>
      <c r="B35" s="23">
        <v>461368.83</v>
      </c>
      <c r="C35" s="132" t="s">
        <v>47</v>
      </c>
      <c r="D35" s="23"/>
    </row>
    <row r="36" ht="18.75" customHeight="1" spans="1:4">
      <c r="A36" s="209" t="s">
        <v>48</v>
      </c>
      <c r="B36" s="23">
        <v>461368.83</v>
      </c>
      <c r="C36" s="132" t="s">
        <v>48</v>
      </c>
      <c r="D36" s="23"/>
    </row>
    <row r="37" ht="18.75" customHeight="1" spans="1:4">
      <c r="A37" s="209" t="s">
        <v>49</v>
      </c>
      <c r="B37" s="23">
        <f>B35-B36</f>
        <v>0</v>
      </c>
      <c r="C37" s="132" t="s">
        <v>50</v>
      </c>
      <c r="D37" s="23"/>
    </row>
    <row r="38" ht="18.75" customHeight="1" spans="1:4">
      <c r="A38" s="210" t="s">
        <v>51</v>
      </c>
      <c r="B38" s="169">
        <f t="shared" ref="B38:D38" si="0">B34+B35</f>
        <v>20320458.99</v>
      </c>
      <c r="C38" s="208" t="s">
        <v>52</v>
      </c>
      <c r="D38" s="169">
        <f t="shared" si="0"/>
        <v>20320458.99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583333333333" defaultRowHeight="14.25" customHeight="1"/>
  <cols>
    <col min="1" max="1" width="21.1458333333333" customWidth="1"/>
    <col min="2" max="2" width="35.28125" customWidth="1"/>
    <col min="3" max="8" width="20.4270833333333" customWidth="1"/>
    <col min="9" max="11" width="20.5729166666667" customWidth="1"/>
    <col min="12" max="12" width="20.4270833333333" customWidth="1"/>
    <col min="13" max="13" width="20.5729166666667" customWidth="1"/>
    <col min="14" max="19" width="20.4270833333333" customWidth="1"/>
  </cols>
  <sheetData>
    <row r="1" ht="15" customHeight="1" spans="10:19">
      <c r="J1" s="197"/>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"单位名称："&amp;"全部"</f>
        <v>单位名称：全部</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20320458.99</v>
      </c>
      <c r="D8" s="23">
        <v>19859090.16</v>
      </c>
      <c r="E8" s="23">
        <v>17284090.16</v>
      </c>
      <c r="F8" s="23">
        <v>25000</v>
      </c>
      <c r="G8" s="23"/>
      <c r="H8" s="23"/>
      <c r="I8" s="23">
        <v>2550000</v>
      </c>
      <c r="J8" s="23"/>
      <c r="K8" s="23"/>
      <c r="L8" s="23"/>
      <c r="M8" s="23"/>
      <c r="N8" s="23">
        <v>2550000</v>
      </c>
      <c r="O8" s="23">
        <v>461368.83</v>
      </c>
      <c r="P8" s="23">
        <v>449868.83</v>
      </c>
      <c r="Q8" s="23">
        <v>11500</v>
      </c>
      <c r="R8" s="23"/>
      <c r="S8" s="23"/>
    </row>
    <row r="9" ht="18.75" customHeight="1" spans="1:19">
      <c r="A9" s="195" t="s">
        <v>56</v>
      </c>
      <c r="B9" s="196"/>
      <c r="C9" s="23">
        <v>20320458.99</v>
      </c>
      <c r="D9" s="23">
        <v>19859090.16</v>
      </c>
      <c r="E9" s="23">
        <v>17284090.16</v>
      </c>
      <c r="F9" s="23">
        <v>25000</v>
      </c>
      <c r="G9" s="23"/>
      <c r="H9" s="23"/>
      <c r="I9" s="23">
        <v>2550000</v>
      </c>
      <c r="J9" s="23"/>
      <c r="K9" s="23"/>
      <c r="L9" s="23"/>
      <c r="M9" s="23"/>
      <c r="N9" s="23">
        <v>2550000</v>
      </c>
      <c r="O9" s="23">
        <v>461368.83</v>
      </c>
      <c r="P9" s="23">
        <v>449868.83</v>
      </c>
      <c r="Q9" s="23">
        <v>11500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selection activeCell="A1" sqref="A1"/>
    </sheetView>
  </sheetViews>
  <sheetFormatPr defaultColWidth="9.14583333333333" defaultRowHeight="14.25" customHeight="1"/>
  <cols>
    <col min="1" max="1" width="14.28125" customWidth="1"/>
    <col min="2" max="2" width="37.7083333333333" customWidth="1"/>
    <col min="3" max="6" width="19.1458333333333" customWidth="1"/>
    <col min="7" max="8" width="19" customWidth="1"/>
    <col min="9" max="9" width="18.8541666666667" customWidth="1"/>
    <col min="10" max="11" width="19" customWidth="1"/>
    <col min="12" max="14" width="18.8541666666667"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"单位名称："&amp;"全部"</f>
        <v>单位名称：全部</v>
      </c>
      <c r="B3" s="174"/>
      <c r="C3" s="62"/>
      <c r="D3" s="29"/>
      <c r="E3" s="62"/>
      <c r="F3" s="62"/>
      <c r="G3" s="62"/>
      <c r="H3" s="29"/>
      <c r="I3" s="62"/>
      <c r="J3" s="29"/>
      <c r="K3" s="62"/>
      <c r="L3" s="62"/>
      <c r="M3" s="181"/>
      <c r="N3" s="181"/>
      <c r="O3" s="39" t="s">
        <v>1</v>
      </c>
    </row>
    <row r="4" ht="18.75" customHeight="1" spans="1:15">
      <c r="A4" s="10" t="s">
        <v>73</v>
      </c>
      <c r="B4" s="10" t="s">
        <v>74</v>
      </c>
      <c r="C4" s="10" t="s">
        <v>56</v>
      </c>
      <c r="D4" s="12" t="s">
        <v>59</v>
      </c>
      <c r="E4" s="74" t="s">
        <v>75</v>
      </c>
      <c r="F4" s="137"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8">
        <v>1</v>
      </c>
      <c r="B6" s="118">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60" t="s">
        <v>85</v>
      </c>
      <c r="C7" s="23">
        <v>15966376.79</v>
      </c>
      <c r="D7" s="23">
        <v>13416376.79</v>
      </c>
      <c r="E7" s="23">
        <v>12846033.96</v>
      </c>
      <c r="F7" s="23">
        <v>570342.83</v>
      </c>
      <c r="G7" s="23"/>
      <c r="H7" s="23"/>
      <c r="I7" s="23"/>
      <c r="J7" s="23">
        <v>2550000</v>
      </c>
      <c r="K7" s="23"/>
      <c r="L7" s="23"/>
      <c r="M7" s="23"/>
      <c r="N7" s="23"/>
      <c r="O7" s="23">
        <v>2550000</v>
      </c>
    </row>
    <row r="8" ht="18.75" customHeight="1" spans="1:15">
      <c r="A8" s="175" t="s">
        <v>86</v>
      </c>
      <c r="B8" s="211" t="s">
        <v>87</v>
      </c>
      <c r="C8" s="23">
        <v>15945310.79</v>
      </c>
      <c r="D8" s="23">
        <v>13395310.79</v>
      </c>
      <c r="E8" s="23">
        <v>12846033.96</v>
      </c>
      <c r="F8" s="23">
        <v>549276.83</v>
      </c>
      <c r="G8" s="23"/>
      <c r="H8" s="23"/>
      <c r="I8" s="23"/>
      <c r="J8" s="23">
        <v>2550000</v>
      </c>
      <c r="K8" s="23"/>
      <c r="L8" s="23"/>
      <c r="M8" s="23"/>
      <c r="N8" s="23"/>
      <c r="O8" s="23">
        <v>2550000</v>
      </c>
    </row>
    <row r="9" ht="18.75" customHeight="1" spans="1:15">
      <c r="A9" s="177" t="s">
        <v>88</v>
      </c>
      <c r="B9" s="212" t="s">
        <v>89</v>
      </c>
      <c r="C9" s="23">
        <v>15945310.79</v>
      </c>
      <c r="D9" s="23">
        <v>13395310.79</v>
      </c>
      <c r="E9" s="23">
        <v>12846033.96</v>
      </c>
      <c r="F9" s="23">
        <v>549276.83</v>
      </c>
      <c r="G9" s="23"/>
      <c r="H9" s="23"/>
      <c r="I9" s="23"/>
      <c r="J9" s="23">
        <v>2550000</v>
      </c>
      <c r="K9" s="23"/>
      <c r="L9" s="23"/>
      <c r="M9" s="23"/>
      <c r="N9" s="23"/>
      <c r="O9" s="23">
        <v>2550000</v>
      </c>
    </row>
    <row r="10" ht="18.75" customHeight="1" spans="1:15">
      <c r="A10" s="175" t="s">
        <v>90</v>
      </c>
      <c r="B10" s="211" t="s">
        <v>91</v>
      </c>
      <c r="C10" s="23">
        <v>21066</v>
      </c>
      <c r="D10" s="23">
        <v>21066</v>
      </c>
      <c r="E10" s="23"/>
      <c r="F10" s="23">
        <v>21066</v>
      </c>
      <c r="G10" s="23"/>
      <c r="H10" s="23"/>
      <c r="I10" s="23"/>
      <c r="J10" s="23"/>
      <c r="K10" s="23"/>
      <c r="L10" s="23"/>
      <c r="M10" s="23"/>
      <c r="N10" s="23"/>
      <c r="O10" s="23"/>
    </row>
    <row r="11" ht="18.75" customHeight="1" spans="1:15">
      <c r="A11" s="177" t="s">
        <v>92</v>
      </c>
      <c r="B11" s="212" t="s">
        <v>93</v>
      </c>
      <c r="C11" s="23">
        <v>21066</v>
      </c>
      <c r="D11" s="23">
        <v>21066</v>
      </c>
      <c r="E11" s="23"/>
      <c r="F11" s="23">
        <v>21066</v>
      </c>
      <c r="G11" s="23"/>
      <c r="H11" s="23"/>
      <c r="I11" s="23"/>
      <c r="J11" s="23"/>
      <c r="K11" s="23"/>
      <c r="L11" s="23"/>
      <c r="M11" s="23"/>
      <c r="N11" s="23"/>
      <c r="O11" s="23"/>
    </row>
    <row r="12" ht="18.75" customHeight="1" spans="1:15">
      <c r="A12" s="132" t="s">
        <v>94</v>
      </c>
      <c r="B12" s="160" t="s">
        <v>95</v>
      </c>
      <c r="C12" s="23">
        <v>2387972.53</v>
      </c>
      <c r="D12" s="23">
        <v>2387972.53</v>
      </c>
      <c r="E12" s="23">
        <v>2387972.53</v>
      </c>
      <c r="F12" s="23"/>
      <c r="G12" s="23"/>
      <c r="H12" s="23"/>
      <c r="I12" s="23"/>
      <c r="J12" s="23"/>
      <c r="K12" s="23"/>
      <c r="L12" s="23"/>
      <c r="M12" s="23"/>
      <c r="N12" s="23"/>
      <c r="O12" s="23"/>
    </row>
    <row r="13" ht="18.75" customHeight="1" spans="1:15">
      <c r="A13" s="175" t="s">
        <v>96</v>
      </c>
      <c r="B13" s="211" t="s">
        <v>97</v>
      </c>
      <c r="C13" s="23">
        <v>2252728.64</v>
      </c>
      <c r="D13" s="23">
        <v>2252728.64</v>
      </c>
      <c r="E13" s="23">
        <v>2252728.64</v>
      </c>
      <c r="F13" s="23"/>
      <c r="G13" s="23"/>
      <c r="H13" s="23"/>
      <c r="I13" s="23"/>
      <c r="J13" s="23"/>
      <c r="K13" s="23"/>
      <c r="L13" s="23"/>
      <c r="M13" s="23"/>
      <c r="N13" s="23"/>
      <c r="O13" s="23"/>
    </row>
    <row r="14" ht="18.75" customHeight="1" spans="1:15">
      <c r="A14" s="177" t="s">
        <v>98</v>
      </c>
      <c r="B14" s="212" t="s">
        <v>99</v>
      </c>
      <c r="C14" s="23">
        <v>711080</v>
      </c>
      <c r="D14" s="23">
        <v>711080</v>
      </c>
      <c r="E14" s="23">
        <v>711080</v>
      </c>
      <c r="F14" s="23"/>
      <c r="G14" s="23"/>
      <c r="H14" s="23"/>
      <c r="I14" s="23"/>
      <c r="J14" s="23"/>
      <c r="K14" s="23"/>
      <c r="L14" s="23"/>
      <c r="M14" s="23"/>
      <c r="N14" s="23"/>
      <c r="O14" s="23"/>
    </row>
    <row r="15" ht="18.75" customHeight="1" spans="1:15">
      <c r="A15" s="177" t="s">
        <v>100</v>
      </c>
      <c r="B15" s="212" t="s">
        <v>101</v>
      </c>
      <c r="C15" s="23">
        <v>1541648.64</v>
      </c>
      <c r="D15" s="23">
        <v>1541648.64</v>
      </c>
      <c r="E15" s="23">
        <v>1541648.64</v>
      </c>
      <c r="F15" s="23"/>
      <c r="G15" s="23"/>
      <c r="H15" s="23"/>
      <c r="I15" s="23"/>
      <c r="J15" s="23"/>
      <c r="K15" s="23"/>
      <c r="L15" s="23"/>
      <c r="M15" s="23"/>
      <c r="N15" s="23"/>
      <c r="O15" s="23"/>
    </row>
    <row r="16" ht="18.75" customHeight="1" spans="1:15">
      <c r="A16" s="175" t="s">
        <v>102</v>
      </c>
      <c r="B16" s="211" t="s">
        <v>103</v>
      </c>
      <c r="C16" s="23">
        <v>45000</v>
      </c>
      <c r="D16" s="23">
        <v>45000</v>
      </c>
      <c r="E16" s="23">
        <v>45000</v>
      </c>
      <c r="F16" s="23"/>
      <c r="G16" s="23"/>
      <c r="H16" s="23"/>
      <c r="I16" s="23"/>
      <c r="J16" s="23"/>
      <c r="K16" s="23"/>
      <c r="L16" s="23"/>
      <c r="M16" s="23"/>
      <c r="N16" s="23"/>
      <c r="O16" s="23"/>
    </row>
    <row r="17" ht="18.75" customHeight="1" spans="1:15">
      <c r="A17" s="177" t="s">
        <v>104</v>
      </c>
      <c r="B17" s="212" t="s">
        <v>105</v>
      </c>
      <c r="C17" s="23">
        <v>45000</v>
      </c>
      <c r="D17" s="23">
        <v>45000</v>
      </c>
      <c r="E17" s="23">
        <v>45000</v>
      </c>
      <c r="F17" s="23"/>
      <c r="G17" s="23"/>
      <c r="H17" s="23"/>
      <c r="I17" s="23"/>
      <c r="J17" s="23"/>
      <c r="K17" s="23"/>
      <c r="L17" s="23"/>
      <c r="M17" s="23"/>
      <c r="N17" s="23"/>
      <c r="O17" s="23"/>
    </row>
    <row r="18" ht="18.75" customHeight="1" spans="1:15">
      <c r="A18" s="175" t="s">
        <v>106</v>
      </c>
      <c r="B18" s="211" t="s">
        <v>107</v>
      </c>
      <c r="C18" s="23">
        <v>22796.76</v>
      </c>
      <c r="D18" s="23">
        <v>22796.76</v>
      </c>
      <c r="E18" s="23">
        <v>22796.76</v>
      </c>
      <c r="F18" s="23"/>
      <c r="G18" s="23"/>
      <c r="H18" s="23"/>
      <c r="I18" s="23"/>
      <c r="J18" s="23"/>
      <c r="K18" s="23"/>
      <c r="L18" s="23"/>
      <c r="M18" s="23"/>
      <c r="N18" s="23"/>
      <c r="O18" s="23"/>
    </row>
    <row r="19" ht="18.75" customHeight="1" spans="1:15">
      <c r="A19" s="177" t="s">
        <v>108</v>
      </c>
      <c r="B19" s="212" t="s">
        <v>109</v>
      </c>
      <c r="C19" s="23">
        <v>22796.76</v>
      </c>
      <c r="D19" s="23">
        <v>22796.76</v>
      </c>
      <c r="E19" s="23">
        <v>22796.76</v>
      </c>
      <c r="F19" s="23"/>
      <c r="G19" s="23"/>
      <c r="H19" s="23"/>
      <c r="I19" s="23"/>
      <c r="J19" s="23"/>
      <c r="K19" s="23"/>
      <c r="L19" s="23"/>
      <c r="M19" s="23"/>
      <c r="N19" s="23"/>
      <c r="O19" s="23"/>
    </row>
    <row r="20" ht="18.75" customHeight="1" spans="1:15">
      <c r="A20" s="175" t="s">
        <v>110</v>
      </c>
      <c r="B20" s="211" t="s">
        <v>111</v>
      </c>
      <c r="C20" s="23">
        <v>67447.13</v>
      </c>
      <c r="D20" s="23">
        <v>67447.13</v>
      </c>
      <c r="E20" s="23">
        <v>67447.13</v>
      </c>
      <c r="F20" s="23"/>
      <c r="G20" s="23"/>
      <c r="H20" s="23"/>
      <c r="I20" s="23"/>
      <c r="J20" s="23"/>
      <c r="K20" s="23"/>
      <c r="L20" s="23"/>
      <c r="M20" s="23"/>
      <c r="N20" s="23"/>
      <c r="O20" s="23"/>
    </row>
    <row r="21" ht="18.75" customHeight="1" spans="1:15">
      <c r="A21" s="177" t="s">
        <v>112</v>
      </c>
      <c r="B21" s="212" t="s">
        <v>111</v>
      </c>
      <c r="C21" s="23">
        <v>67447.13</v>
      </c>
      <c r="D21" s="23">
        <v>67447.13</v>
      </c>
      <c r="E21" s="23">
        <v>67447.13</v>
      </c>
      <c r="F21" s="23"/>
      <c r="G21" s="23"/>
      <c r="H21" s="23"/>
      <c r="I21" s="23"/>
      <c r="J21" s="23"/>
      <c r="K21" s="23"/>
      <c r="L21" s="23"/>
      <c r="M21" s="23"/>
      <c r="N21" s="23"/>
      <c r="O21" s="23"/>
    </row>
    <row r="22" ht="18.75" customHeight="1" spans="1:15">
      <c r="A22" s="132" t="s">
        <v>113</v>
      </c>
      <c r="B22" s="160" t="s">
        <v>114</v>
      </c>
      <c r="C22" s="23">
        <v>773373.19</v>
      </c>
      <c r="D22" s="23">
        <v>773373.19</v>
      </c>
      <c r="E22" s="23">
        <v>773373.19</v>
      </c>
      <c r="F22" s="23"/>
      <c r="G22" s="23"/>
      <c r="H22" s="23"/>
      <c r="I22" s="23"/>
      <c r="J22" s="23"/>
      <c r="K22" s="23"/>
      <c r="L22" s="23"/>
      <c r="M22" s="23"/>
      <c r="N22" s="23"/>
      <c r="O22" s="23"/>
    </row>
    <row r="23" ht="18.75" customHeight="1" spans="1:15">
      <c r="A23" s="175" t="s">
        <v>115</v>
      </c>
      <c r="B23" s="211" t="s">
        <v>116</v>
      </c>
      <c r="C23" s="23">
        <v>773373.19</v>
      </c>
      <c r="D23" s="23">
        <v>773373.19</v>
      </c>
      <c r="E23" s="23">
        <v>773373.19</v>
      </c>
      <c r="F23" s="23"/>
      <c r="G23" s="23"/>
      <c r="H23" s="23"/>
      <c r="I23" s="23"/>
      <c r="J23" s="23"/>
      <c r="K23" s="23"/>
      <c r="L23" s="23"/>
      <c r="M23" s="23"/>
      <c r="N23" s="23"/>
      <c r="O23" s="23"/>
    </row>
    <row r="24" ht="18.75" customHeight="1" spans="1:15">
      <c r="A24" s="177" t="s">
        <v>117</v>
      </c>
      <c r="B24" s="212" t="s">
        <v>118</v>
      </c>
      <c r="C24" s="23">
        <v>684106.58</v>
      </c>
      <c r="D24" s="23">
        <v>684106.58</v>
      </c>
      <c r="E24" s="23">
        <v>684106.58</v>
      </c>
      <c r="F24" s="23"/>
      <c r="G24" s="23"/>
      <c r="H24" s="23"/>
      <c r="I24" s="23"/>
      <c r="J24" s="23"/>
      <c r="K24" s="23"/>
      <c r="L24" s="23"/>
      <c r="M24" s="23"/>
      <c r="N24" s="23"/>
      <c r="O24" s="23"/>
    </row>
    <row r="25" ht="18.75" customHeight="1" spans="1:15">
      <c r="A25" s="177" t="s">
        <v>119</v>
      </c>
      <c r="B25" s="212" t="s">
        <v>120</v>
      </c>
      <c r="C25" s="23">
        <v>43680</v>
      </c>
      <c r="D25" s="23">
        <v>43680</v>
      </c>
      <c r="E25" s="23">
        <v>43680</v>
      </c>
      <c r="F25" s="23"/>
      <c r="G25" s="23"/>
      <c r="H25" s="23"/>
      <c r="I25" s="23"/>
      <c r="J25" s="23"/>
      <c r="K25" s="23"/>
      <c r="L25" s="23"/>
      <c r="M25" s="23"/>
      <c r="N25" s="23"/>
      <c r="O25" s="23"/>
    </row>
    <row r="26" ht="18.75" customHeight="1" spans="1:15">
      <c r="A26" s="177" t="s">
        <v>121</v>
      </c>
      <c r="B26" s="212" t="s">
        <v>122</v>
      </c>
      <c r="C26" s="23">
        <v>45586.61</v>
      </c>
      <c r="D26" s="23">
        <v>45586.61</v>
      </c>
      <c r="E26" s="23">
        <v>45586.61</v>
      </c>
      <c r="F26" s="23"/>
      <c r="G26" s="23"/>
      <c r="H26" s="23"/>
      <c r="I26" s="23"/>
      <c r="J26" s="23"/>
      <c r="K26" s="23"/>
      <c r="L26" s="23"/>
      <c r="M26" s="23"/>
      <c r="N26" s="23"/>
      <c r="O26" s="23"/>
    </row>
    <row r="27" ht="18.75" customHeight="1" spans="1:15">
      <c r="A27" s="132" t="s">
        <v>123</v>
      </c>
      <c r="B27" s="160" t="s">
        <v>124</v>
      </c>
      <c r="C27" s="23">
        <v>1156236.48</v>
      </c>
      <c r="D27" s="23">
        <v>1156236.48</v>
      </c>
      <c r="E27" s="23">
        <v>1156236.48</v>
      </c>
      <c r="F27" s="23"/>
      <c r="G27" s="23"/>
      <c r="H27" s="23"/>
      <c r="I27" s="23"/>
      <c r="J27" s="23"/>
      <c r="K27" s="23"/>
      <c r="L27" s="23"/>
      <c r="M27" s="23"/>
      <c r="N27" s="23"/>
      <c r="O27" s="23"/>
    </row>
    <row r="28" ht="18.75" customHeight="1" spans="1:15">
      <c r="A28" s="175" t="s">
        <v>125</v>
      </c>
      <c r="B28" s="211" t="s">
        <v>126</v>
      </c>
      <c r="C28" s="23">
        <v>1156236.48</v>
      </c>
      <c r="D28" s="23">
        <v>1156236.48</v>
      </c>
      <c r="E28" s="23">
        <v>1156236.48</v>
      </c>
      <c r="F28" s="23"/>
      <c r="G28" s="23"/>
      <c r="H28" s="23"/>
      <c r="I28" s="23"/>
      <c r="J28" s="23"/>
      <c r="K28" s="23"/>
      <c r="L28" s="23"/>
      <c r="M28" s="23"/>
      <c r="N28" s="23"/>
      <c r="O28" s="23"/>
    </row>
    <row r="29" ht="18.75" customHeight="1" spans="1:15">
      <c r="A29" s="177" t="s">
        <v>127</v>
      </c>
      <c r="B29" s="212" t="s">
        <v>128</v>
      </c>
      <c r="C29" s="23">
        <v>1156236.48</v>
      </c>
      <c r="D29" s="23">
        <v>1156236.48</v>
      </c>
      <c r="E29" s="23">
        <v>1156236.48</v>
      </c>
      <c r="F29" s="23"/>
      <c r="G29" s="23"/>
      <c r="H29" s="23"/>
      <c r="I29" s="23"/>
      <c r="J29" s="23"/>
      <c r="K29" s="23"/>
      <c r="L29" s="23"/>
      <c r="M29" s="23"/>
      <c r="N29" s="23"/>
      <c r="O29" s="23"/>
    </row>
    <row r="30" ht="18.75" customHeight="1" spans="1:15">
      <c r="A30" s="132" t="s">
        <v>129</v>
      </c>
      <c r="B30" s="160" t="s">
        <v>83</v>
      </c>
      <c r="C30" s="23">
        <v>36500</v>
      </c>
      <c r="D30" s="23"/>
      <c r="E30" s="23"/>
      <c r="F30" s="23"/>
      <c r="G30" s="23">
        <v>36500</v>
      </c>
      <c r="H30" s="23"/>
      <c r="I30" s="23"/>
      <c r="J30" s="23"/>
      <c r="K30" s="23"/>
      <c r="L30" s="23"/>
      <c r="M30" s="23"/>
      <c r="N30" s="23"/>
      <c r="O30" s="23"/>
    </row>
    <row r="31" ht="18.75" customHeight="1" spans="1:15">
      <c r="A31" s="175" t="s">
        <v>130</v>
      </c>
      <c r="B31" s="211" t="s">
        <v>131</v>
      </c>
      <c r="C31" s="23">
        <v>36500</v>
      </c>
      <c r="D31" s="23"/>
      <c r="E31" s="23"/>
      <c r="F31" s="23"/>
      <c r="G31" s="23">
        <v>36500</v>
      </c>
      <c r="H31" s="23"/>
      <c r="I31" s="23"/>
      <c r="J31" s="23"/>
      <c r="K31" s="23"/>
      <c r="L31" s="23"/>
      <c r="M31" s="23"/>
      <c r="N31" s="23"/>
      <c r="O31" s="23"/>
    </row>
    <row r="32" ht="18.75" customHeight="1" spans="1:15">
      <c r="A32" s="177" t="s">
        <v>132</v>
      </c>
      <c r="B32" s="212" t="s">
        <v>133</v>
      </c>
      <c r="C32" s="23">
        <v>36500</v>
      </c>
      <c r="D32" s="23"/>
      <c r="E32" s="23"/>
      <c r="F32" s="23"/>
      <c r="G32" s="23">
        <v>36500</v>
      </c>
      <c r="H32" s="23"/>
      <c r="I32" s="23"/>
      <c r="J32" s="23"/>
      <c r="K32" s="23"/>
      <c r="L32" s="23"/>
      <c r="M32" s="23"/>
      <c r="N32" s="23"/>
      <c r="O32" s="23"/>
    </row>
    <row r="33" ht="18.75" customHeight="1" spans="1:15">
      <c r="A33" s="179" t="s">
        <v>134</v>
      </c>
      <c r="B33" s="180" t="s">
        <v>134</v>
      </c>
      <c r="C33" s="23">
        <v>20320458.99</v>
      </c>
      <c r="D33" s="23">
        <v>17733958.99</v>
      </c>
      <c r="E33" s="23">
        <v>17163616.16</v>
      </c>
      <c r="F33" s="23">
        <v>570342.83</v>
      </c>
      <c r="G33" s="23">
        <v>36500</v>
      </c>
      <c r="H33" s="23"/>
      <c r="I33" s="23"/>
      <c r="J33" s="23">
        <v>2550000</v>
      </c>
      <c r="K33" s="23"/>
      <c r="L33" s="23"/>
      <c r="M33" s="23"/>
      <c r="N33" s="23"/>
      <c r="O33" s="23">
        <v>2550000</v>
      </c>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583333333333" defaultRowHeight="14.25" customHeight="1" outlineLevelCol="3"/>
  <cols>
    <col min="1" max="1" width="39.28125" customWidth="1"/>
    <col min="2" max="2" width="30.8541666666667" customWidth="1"/>
    <col min="3" max="3" width="35.8541666666667" customWidth="1"/>
    <col min="4" max="4" width="29.8541666666667" customWidth="1"/>
  </cols>
  <sheetData>
    <row r="1" ht="15" customHeight="1" spans="1:4">
      <c r="A1" s="1"/>
      <c r="B1" s="1"/>
      <c r="C1" s="1"/>
      <c r="D1" s="39" t="s">
        <v>135</v>
      </c>
    </row>
    <row r="2" ht="36" customHeight="1" spans="1:4">
      <c r="A2" s="5" t="str">
        <f>"2025"&amp;"年部门财政拨款收支预算总表"</f>
        <v>2025年部门财政拨款收支预算总表</v>
      </c>
      <c r="B2" s="158"/>
      <c r="C2" s="158"/>
      <c r="D2" s="158"/>
    </row>
    <row r="3" ht="18.75" customHeight="1" spans="1:4">
      <c r="A3" s="7" t="str">
        <f>"单位名称："&amp;"全部"</f>
        <v>单位名称：全部</v>
      </c>
      <c r="B3" s="159"/>
      <c r="C3" s="159"/>
      <c r="D3" s="39" t="s">
        <v>1</v>
      </c>
    </row>
    <row r="4" ht="18.75" customHeight="1" spans="1:4">
      <c r="A4" s="12" t="s">
        <v>2</v>
      </c>
      <c r="B4" s="14"/>
      <c r="C4" s="12" t="s">
        <v>3</v>
      </c>
      <c r="D4" s="14"/>
    </row>
    <row r="5" ht="18.75" customHeight="1" spans="1:4">
      <c r="A5" s="30" t="s">
        <v>4</v>
      </c>
      <c r="B5" s="106" t="str">
        <f>"2025"&amp;"年预算数"</f>
        <v>2025年预算数</v>
      </c>
      <c r="C5" s="30" t="s">
        <v>136</v>
      </c>
      <c r="D5" s="106" t="str">
        <f>"2025"&amp;"年预算数"</f>
        <v>2025年预算数</v>
      </c>
    </row>
    <row r="6" ht="18.75" customHeight="1" spans="1:4">
      <c r="A6" s="32"/>
      <c r="B6" s="18"/>
      <c r="C6" s="32"/>
      <c r="D6" s="18"/>
    </row>
    <row r="7" ht="18.75" customHeight="1" spans="1:4">
      <c r="A7" s="160" t="s">
        <v>137</v>
      </c>
      <c r="B7" s="23">
        <v>17309090.16</v>
      </c>
      <c r="C7" s="22" t="s">
        <v>138</v>
      </c>
      <c r="D7" s="23">
        <v>17770458.99</v>
      </c>
    </row>
    <row r="8" ht="18.75" customHeight="1" spans="1:4">
      <c r="A8" s="161" t="s">
        <v>139</v>
      </c>
      <c r="B8" s="23">
        <v>17284090.16</v>
      </c>
      <c r="C8" s="22" t="s">
        <v>140</v>
      </c>
      <c r="D8" s="23"/>
    </row>
    <row r="9" ht="18.75" customHeight="1" spans="1:4">
      <c r="A9" s="161" t="s">
        <v>141</v>
      </c>
      <c r="B9" s="23">
        <v>25000</v>
      </c>
      <c r="C9" s="22" t="s">
        <v>142</v>
      </c>
      <c r="D9" s="23"/>
    </row>
    <row r="10" ht="18.75" customHeight="1" spans="1:4">
      <c r="A10" s="161" t="s">
        <v>143</v>
      </c>
      <c r="B10" s="23"/>
      <c r="C10" s="22" t="s">
        <v>144</v>
      </c>
      <c r="D10" s="23"/>
    </row>
    <row r="11" ht="18.75" customHeight="1" spans="1:4">
      <c r="A11" s="162" t="s">
        <v>145</v>
      </c>
      <c r="B11" s="23">
        <v>461368.83</v>
      </c>
      <c r="C11" s="163" t="s">
        <v>146</v>
      </c>
      <c r="D11" s="23"/>
    </row>
    <row r="12" ht="18.75" customHeight="1" spans="1:4">
      <c r="A12" s="164" t="s">
        <v>139</v>
      </c>
      <c r="B12" s="23">
        <v>449868.83</v>
      </c>
      <c r="C12" s="165" t="s">
        <v>147</v>
      </c>
      <c r="D12" s="23">
        <v>13416376.79</v>
      </c>
    </row>
    <row r="13" ht="18.75" customHeight="1" spans="1:4">
      <c r="A13" s="164" t="s">
        <v>141</v>
      </c>
      <c r="B13" s="23">
        <v>11500</v>
      </c>
      <c r="C13" s="165" t="s">
        <v>148</v>
      </c>
      <c r="D13" s="23"/>
    </row>
    <row r="14" ht="18.75" customHeight="1" spans="1:4">
      <c r="A14" s="164" t="s">
        <v>143</v>
      </c>
      <c r="B14" s="23"/>
      <c r="C14" s="165" t="s">
        <v>149</v>
      </c>
      <c r="D14" s="23"/>
    </row>
    <row r="15" ht="18.75" customHeight="1" spans="1:4">
      <c r="A15" s="164" t="s">
        <v>26</v>
      </c>
      <c r="B15" s="23"/>
      <c r="C15" s="165" t="s">
        <v>150</v>
      </c>
      <c r="D15" s="23">
        <v>2387972.53</v>
      </c>
    </row>
    <row r="16" ht="18.75" customHeight="1" spans="1:4">
      <c r="A16" s="164" t="s">
        <v>26</v>
      </c>
      <c r="B16" s="23" t="s">
        <v>26</v>
      </c>
      <c r="C16" s="165" t="s">
        <v>151</v>
      </c>
      <c r="D16" s="23">
        <v>773373.19</v>
      </c>
    </row>
    <row r="17" ht="18.75" customHeight="1" spans="1:4">
      <c r="A17" s="166" t="s">
        <v>26</v>
      </c>
      <c r="B17" s="23" t="s">
        <v>26</v>
      </c>
      <c r="C17" s="165" t="s">
        <v>152</v>
      </c>
      <c r="D17" s="23"/>
    </row>
    <row r="18" ht="18.75" customHeight="1" spans="1:4">
      <c r="A18" s="166" t="s">
        <v>26</v>
      </c>
      <c r="B18" s="23" t="s">
        <v>26</v>
      </c>
      <c r="C18" s="165" t="s">
        <v>153</v>
      </c>
      <c r="D18" s="23"/>
    </row>
    <row r="19" ht="18.75" customHeight="1" spans="1:4">
      <c r="A19" s="167" t="s">
        <v>26</v>
      </c>
      <c r="B19" s="23" t="s">
        <v>26</v>
      </c>
      <c r="C19" s="165" t="s">
        <v>154</v>
      </c>
      <c r="D19" s="23"/>
    </row>
    <row r="20" ht="18.75" customHeight="1" spans="1:4">
      <c r="A20" s="167" t="s">
        <v>26</v>
      </c>
      <c r="B20" s="23" t="s">
        <v>26</v>
      </c>
      <c r="C20" s="165" t="s">
        <v>155</v>
      </c>
      <c r="D20" s="23"/>
    </row>
    <row r="21" ht="18.75" customHeight="1" spans="1:4">
      <c r="A21" s="167" t="s">
        <v>26</v>
      </c>
      <c r="B21" s="23" t="s">
        <v>26</v>
      </c>
      <c r="C21" s="165" t="s">
        <v>156</v>
      </c>
      <c r="D21" s="23"/>
    </row>
    <row r="22" ht="18.75" customHeight="1" spans="1:4">
      <c r="A22" s="167" t="s">
        <v>26</v>
      </c>
      <c r="B22" s="23" t="s">
        <v>26</v>
      </c>
      <c r="C22" s="165" t="s">
        <v>157</v>
      </c>
      <c r="D22" s="23"/>
    </row>
    <row r="23" ht="18.75" customHeight="1" spans="1:4">
      <c r="A23" s="167" t="s">
        <v>26</v>
      </c>
      <c r="B23" s="23" t="s">
        <v>26</v>
      </c>
      <c r="C23" s="165" t="s">
        <v>158</v>
      </c>
      <c r="D23" s="23"/>
    </row>
    <row r="24" ht="18.75" customHeight="1" spans="1:4">
      <c r="A24" s="167" t="s">
        <v>26</v>
      </c>
      <c r="B24" s="23" t="s">
        <v>26</v>
      </c>
      <c r="C24" s="165" t="s">
        <v>159</v>
      </c>
      <c r="D24" s="23"/>
    </row>
    <row r="25" ht="18.75" customHeight="1" spans="1:4">
      <c r="A25" s="167" t="s">
        <v>26</v>
      </c>
      <c r="B25" s="23" t="s">
        <v>26</v>
      </c>
      <c r="C25" s="165" t="s">
        <v>160</v>
      </c>
      <c r="D25" s="23"/>
    </row>
    <row r="26" ht="18.75" customHeight="1" spans="1:4">
      <c r="A26" s="167" t="s">
        <v>26</v>
      </c>
      <c r="B26" s="23" t="s">
        <v>26</v>
      </c>
      <c r="C26" s="165" t="s">
        <v>161</v>
      </c>
      <c r="D26" s="23">
        <v>1156236.48</v>
      </c>
    </row>
    <row r="27" ht="18.75" customHeight="1" spans="1:4">
      <c r="A27" s="167" t="s">
        <v>26</v>
      </c>
      <c r="B27" s="23" t="s">
        <v>26</v>
      </c>
      <c r="C27" s="165" t="s">
        <v>162</v>
      </c>
      <c r="D27" s="23"/>
    </row>
    <row r="28" ht="18.75" customHeight="1" spans="1:4">
      <c r="A28" s="167" t="s">
        <v>26</v>
      </c>
      <c r="B28" s="23" t="s">
        <v>26</v>
      </c>
      <c r="C28" s="165" t="s">
        <v>163</v>
      </c>
      <c r="D28" s="23"/>
    </row>
    <row r="29" ht="18.75" customHeight="1" spans="1:4">
      <c r="A29" s="167" t="s">
        <v>26</v>
      </c>
      <c r="B29" s="23" t="s">
        <v>26</v>
      </c>
      <c r="C29" s="165" t="s">
        <v>164</v>
      </c>
      <c r="D29" s="23"/>
    </row>
    <row r="30" ht="18.75" customHeight="1" spans="1:4">
      <c r="A30" s="167" t="s">
        <v>26</v>
      </c>
      <c r="B30" s="23" t="s">
        <v>26</v>
      </c>
      <c r="C30" s="165" t="s">
        <v>165</v>
      </c>
      <c r="D30" s="23"/>
    </row>
    <row r="31" ht="18.75" customHeight="1" spans="1:4">
      <c r="A31" s="168" t="s">
        <v>26</v>
      </c>
      <c r="B31" s="23" t="s">
        <v>26</v>
      </c>
      <c r="C31" s="165" t="s">
        <v>166</v>
      </c>
      <c r="D31" s="23">
        <v>36500</v>
      </c>
    </row>
    <row r="32" ht="18.75" customHeight="1" spans="1:4">
      <c r="A32" s="168" t="s">
        <v>26</v>
      </c>
      <c r="B32" s="23" t="s">
        <v>26</v>
      </c>
      <c r="C32" s="165" t="s">
        <v>167</v>
      </c>
      <c r="D32" s="23"/>
    </row>
    <row r="33" ht="18.75" customHeight="1" spans="1:4">
      <c r="A33" s="168" t="s">
        <v>26</v>
      </c>
      <c r="B33" s="23" t="s">
        <v>26</v>
      </c>
      <c r="C33" s="165" t="s">
        <v>168</v>
      </c>
      <c r="D33" s="23"/>
    </row>
    <row r="34" ht="18.75" customHeight="1" spans="1:4">
      <c r="A34" s="168"/>
      <c r="B34" s="23"/>
      <c r="C34" s="165" t="s">
        <v>169</v>
      </c>
      <c r="D34" s="23"/>
    </row>
    <row r="35" ht="18.75" customHeight="1" spans="1:4">
      <c r="A35" s="168" t="s">
        <v>26</v>
      </c>
      <c r="B35" s="23" t="s">
        <v>26</v>
      </c>
      <c r="C35" s="165" t="s">
        <v>170</v>
      </c>
      <c r="D35" s="23"/>
    </row>
    <row r="36" ht="18.75" customHeight="1" spans="1:4">
      <c r="A36" s="55" t="s">
        <v>171</v>
      </c>
      <c r="B36" s="169">
        <v>17770458.99</v>
      </c>
      <c r="C36" s="170" t="s">
        <v>52</v>
      </c>
      <c r="D36" s="169">
        <v>17770458.99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selection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ht="15" customHeight="1" spans="4:7">
      <c r="D1" s="148"/>
      <c r="F1" s="57"/>
      <c r="G1" s="39" t="s">
        <v>172</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"单位名称："&amp;"全部"</f>
        <v>单位名称：全部</v>
      </c>
      <c r="B3" s="28"/>
      <c r="C3" s="29"/>
      <c r="D3" s="29"/>
      <c r="E3" s="29"/>
      <c r="F3" s="101"/>
      <c r="G3" s="39" t="s">
        <v>1</v>
      </c>
    </row>
    <row r="4" ht="20.25" customHeight="1" spans="1:7">
      <c r="A4" s="151" t="s">
        <v>173</v>
      </c>
      <c r="B4" s="152"/>
      <c r="C4" s="106" t="s">
        <v>56</v>
      </c>
      <c r="D4" s="130" t="s">
        <v>75</v>
      </c>
      <c r="E4" s="13"/>
      <c r="F4" s="14"/>
      <c r="G4" s="123" t="s">
        <v>76</v>
      </c>
    </row>
    <row r="5" ht="20.25" customHeight="1" spans="1:7">
      <c r="A5" s="153" t="s">
        <v>73</v>
      </c>
      <c r="B5" s="153" t="s">
        <v>74</v>
      </c>
      <c r="C5" s="32"/>
      <c r="D5" s="66" t="s">
        <v>58</v>
      </c>
      <c r="E5" s="66" t="s">
        <v>174</v>
      </c>
      <c r="F5" s="66" t="s">
        <v>175</v>
      </c>
      <c r="G5" s="94"/>
    </row>
    <row r="6" ht="19.5" customHeight="1" spans="1:7">
      <c r="A6" s="153" t="s">
        <v>176</v>
      </c>
      <c r="B6" s="153" t="s">
        <v>177</v>
      </c>
      <c r="C6" s="153" t="s">
        <v>178</v>
      </c>
      <c r="D6" s="66">
        <v>4</v>
      </c>
      <c r="E6" s="154" t="s">
        <v>179</v>
      </c>
      <c r="F6" s="154" t="s">
        <v>180</v>
      </c>
      <c r="G6" s="153" t="s">
        <v>181</v>
      </c>
    </row>
    <row r="7" ht="18" customHeight="1" spans="1:7">
      <c r="A7" s="33" t="s">
        <v>84</v>
      </c>
      <c r="B7" s="33" t="s">
        <v>85</v>
      </c>
      <c r="C7" s="23">
        <v>13416376.79</v>
      </c>
      <c r="D7" s="23">
        <v>12846033.96</v>
      </c>
      <c r="E7" s="23">
        <v>12697104</v>
      </c>
      <c r="F7" s="23">
        <v>148929.96</v>
      </c>
      <c r="G7" s="23">
        <v>570342.83</v>
      </c>
    </row>
    <row r="8" ht="18" customHeight="1" spans="1:7">
      <c r="A8" s="119" t="s">
        <v>86</v>
      </c>
      <c r="B8" s="119" t="s">
        <v>87</v>
      </c>
      <c r="C8" s="23">
        <v>13395310.79</v>
      </c>
      <c r="D8" s="23">
        <v>12846033.96</v>
      </c>
      <c r="E8" s="23">
        <v>12697104</v>
      </c>
      <c r="F8" s="23">
        <v>148929.96</v>
      </c>
      <c r="G8" s="23">
        <v>549276.83</v>
      </c>
    </row>
    <row r="9" ht="18" customHeight="1" spans="1:7">
      <c r="A9" s="155" t="s">
        <v>88</v>
      </c>
      <c r="B9" s="155" t="s">
        <v>89</v>
      </c>
      <c r="C9" s="23">
        <v>13395310.79</v>
      </c>
      <c r="D9" s="23">
        <v>12846033.96</v>
      </c>
      <c r="E9" s="23">
        <v>12697104</v>
      </c>
      <c r="F9" s="23">
        <v>148929.96</v>
      </c>
      <c r="G9" s="23">
        <v>549276.83</v>
      </c>
    </row>
    <row r="10" ht="18" customHeight="1" spans="1:7">
      <c r="A10" s="119" t="s">
        <v>90</v>
      </c>
      <c r="B10" s="119" t="s">
        <v>91</v>
      </c>
      <c r="C10" s="23">
        <v>21066</v>
      </c>
      <c r="D10" s="23"/>
      <c r="E10" s="23"/>
      <c r="F10" s="23"/>
      <c r="G10" s="23">
        <v>21066</v>
      </c>
    </row>
    <row r="11" ht="18" customHeight="1" spans="1:7">
      <c r="A11" s="155" t="s">
        <v>92</v>
      </c>
      <c r="B11" s="155" t="s">
        <v>93</v>
      </c>
      <c r="C11" s="23">
        <v>21066</v>
      </c>
      <c r="D11" s="23"/>
      <c r="E11" s="23"/>
      <c r="F11" s="23"/>
      <c r="G11" s="23">
        <v>21066</v>
      </c>
    </row>
    <row r="12" ht="18" customHeight="1" spans="1:7">
      <c r="A12" s="33" t="s">
        <v>94</v>
      </c>
      <c r="B12" s="33" t="s">
        <v>95</v>
      </c>
      <c r="C12" s="23">
        <v>2387972.53</v>
      </c>
      <c r="D12" s="23">
        <v>2387972.53</v>
      </c>
      <c r="E12" s="23">
        <v>2353575.77</v>
      </c>
      <c r="F12" s="23">
        <v>34396.76</v>
      </c>
      <c r="G12" s="23"/>
    </row>
    <row r="13" ht="18" customHeight="1" spans="1:7">
      <c r="A13" s="119" t="s">
        <v>96</v>
      </c>
      <c r="B13" s="119" t="s">
        <v>97</v>
      </c>
      <c r="C13" s="23">
        <v>2252728.64</v>
      </c>
      <c r="D13" s="23">
        <v>2252728.64</v>
      </c>
      <c r="E13" s="23">
        <v>2241128.64</v>
      </c>
      <c r="F13" s="23">
        <v>11600</v>
      </c>
      <c r="G13" s="23"/>
    </row>
    <row r="14" ht="18" customHeight="1" spans="1:7">
      <c r="A14" s="155" t="s">
        <v>98</v>
      </c>
      <c r="B14" s="155" t="s">
        <v>99</v>
      </c>
      <c r="C14" s="23">
        <v>711080</v>
      </c>
      <c r="D14" s="23">
        <v>711080</v>
      </c>
      <c r="E14" s="23">
        <v>699480</v>
      </c>
      <c r="F14" s="23">
        <v>11600</v>
      </c>
      <c r="G14" s="23"/>
    </row>
    <row r="15" ht="18" customHeight="1" spans="1:7">
      <c r="A15" s="155" t="s">
        <v>100</v>
      </c>
      <c r="B15" s="155" t="s">
        <v>101</v>
      </c>
      <c r="C15" s="23">
        <v>1541648.64</v>
      </c>
      <c r="D15" s="23">
        <v>1541648.64</v>
      </c>
      <c r="E15" s="23">
        <v>1541648.64</v>
      </c>
      <c r="F15" s="23"/>
      <c r="G15" s="23"/>
    </row>
    <row r="16" ht="18" customHeight="1" spans="1:7">
      <c r="A16" s="119" t="s">
        <v>102</v>
      </c>
      <c r="B16" s="119" t="s">
        <v>103</v>
      </c>
      <c r="C16" s="23">
        <v>45000</v>
      </c>
      <c r="D16" s="23">
        <v>45000</v>
      </c>
      <c r="E16" s="23">
        <v>45000</v>
      </c>
      <c r="F16" s="23"/>
      <c r="G16" s="23"/>
    </row>
    <row r="17" ht="18" customHeight="1" spans="1:7">
      <c r="A17" s="155" t="s">
        <v>104</v>
      </c>
      <c r="B17" s="155" t="s">
        <v>105</v>
      </c>
      <c r="C17" s="23">
        <v>45000</v>
      </c>
      <c r="D17" s="23">
        <v>45000</v>
      </c>
      <c r="E17" s="23">
        <v>45000</v>
      </c>
      <c r="F17" s="23"/>
      <c r="G17" s="23"/>
    </row>
    <row r="18" ht="18" customHeight="1" spans="1:7">
      <c r="A18" s="119" t="s">
        <v>106</v>
      </c>
      <c r="B18" s="119" t="s">
        <v>107</v>
      </c>
      <c r="C18" s="23">
        <v>22796.76</v>
      </c>
      <c r="D18" s="23">
        <v>22796.76</v>
      </c>
      <c r="E18" s="23"/>
      <c r="F18" s="23">
        <v>22796.76</v>
      </c>
      <c r="G18" s="23"/>
    </row>
    <row r="19" ht="18" customHeight="1" spans="1:7">
      <c r="A19" s="155" t="s">
        <v>108</v>
      </c>
      <c r="B19" s="155" t="s">
        <v>109</v>
      </c>
      <c r="C19" s="23">
        <v>22796.76</v>
      </c>
      <c r="D19" s="23">
        <v>22796.76</v>
      </c>
      <c r="E19" s="23"/>
      <c r="F19" s="23">
        <v>22796.76</v>
      </c>
      <c r="G19" s="23"/>
    </row>
    <row r="20" ht="18" customHeight="1" spans="1:7">
      <c r="A20" s="119" t="s">
        <v>110</v>
      </c>
      <c r="B20" s="119" t="s">
        <v>111</v>
      </c>
      <c r="C20" s="23">
        <v>67447.13</v>
      </c>
      <c r="D20" s="23">
        <v>67447.13</v>
      </c>
      <c r="E20" s="23">
        <v>67447.13</v>
      </c>
      <c r="F20" s="23"/>
      <c r="G20" s="23"/>
    </row>
    <row r="21" ht="18" customHeight="1" spans="1:7">
      <c r="A21" s="155" t="s">
        <v>112</v>
      </c>
      <c r="B21" s="155" t="s">
        <v>111</v>
      </c>
      <c r="C21" s="23">
        <v>67447.13</v>
      </c>
      <c r="D21" s="23">
        <v>67447.13</v>
      </c>
      <c r="E21" s="23">
        <v>67447.13</v>
      </c>
      <c r="F21" s="23"/>
      <c r="G21" s="23"/>
    </row>
    <row r="22" ht="18" customHeight="1" spans="1:7">
      <c r="A22" s="33" t="s">
        <v>113</v>
      </c>
      <c r="B22" s="33" t="s">
        <v>114</v>
      </c>
      <c r="C22" s="23">
        <v>773373.19</v>
      </c>
      <c r="D22" s="23">
        <v>773373.19</v>
      </c>
      <c r="E22" s="23">
        <v>773373.19</v>
      </c>
      <c r="F22" s="23"/>
      <c r="G22" s="23"/>
    </row>
    <row r="23" ht="18" customHeight="1" spans="1:7">
      <c r="A23" s="119" t="s">
        <v>115</v>
      </c>
      <c r="B23" s="119" t="s">
        <v>116</v>
      </c>
      <c r="C23" s="23">
        <v>773373.19</v>
      </c>
      <c r="D23" s="23">
        <v>773373.19</v>
      </c>
      <c r="E23" s="23">
        <v>773373.19</v>
      </c>
      <c r="F23" s="23"/>
      <c r="G23" s="23"/>
    </row>
    <row r="24" ht="18" customHeight="1" spans="1:7">
      <c r="A24" s="155" t="s">
        <v>117</v>
      </c>
      <c r="B24" s="155" t="s">
        <v>118</v>
      </c>
      <c r="C24" s="23">
        <v>684106.58</v>
      </c>
      <c r="D24" s="23">
        <v>684106.58</v>
      </c>
      <c r="E24" s="23">
        <v>684106.58</v>
      </c>
      <c r="F24" s="23"/>
      <c r="G24" s="23"/>
    </row>
    <row r="25" ht="18" customHeight="1" spans="1:7">
      <c r="A25" s="155" t="s">
        <v>119</v>
      </c>
      <c r="B25" s="155" t="s">
        <v>120</v>
      </c>
      <c r="C25" s="23">
        <v>43680</v>
      </c>
      <c r="D25" s="23">
        <v>43680</v>
      </c>
      <c r="E25" s="23">
        <v>43680</v>
      </c>
      <c r="F25" s="23"/>
      <c r="G25" s="23"/>
    </row>
    <row r="26" ht="18" customHeight="1" spans="1:7">
      <c r="A26" s="155" t="s">
        <v>121</v>
      </c>
      <c r="B26" s="155" t="s">
        <v>122</v>
      </c>
      <c r="C26" s="23">
        <v>45586.61</v>
      </c>
      <c r="D26" s="23">
        <v>45586.61</v>
      </c>
      <c r="E26" s="23">
        <v>45586.61</v>
      </c>
      <c r="F26" s="23"/>
      <c r="G26" s="23"/>
    </row>
    <row r="27" ht="18" customHeight="1" spans="1:7">
      <c r="A27" s="33" t="s">
        <v>123</v>
      </c>
      <c r="B27" s="33" t="s">
        <v>124</v>
      </c>
      <c r="C27" s="23">
        <v>1156236.48</v>
      </c>
      <c r="D27" s="23">
        <v>1156236.48</v>
      </c>
      <c r="E27" s="23">
        <v>1156236.48</v>
      </c>
      <c r="F27" s="23"/>
      <c r="G27" s="23"/>
    </row>
    <row r="28" ht="18" customHeight="1" spans="1:7">
      <c r="A28" s="119" t="s">
        <v>125</v>
      </c>
      <c r="B28" s="119" t="s">
        <v>126</v>
      </c>
      <c r="C28" s="23">
        <v>1156236.48</v>
      </c>
      <c r="D28" s="23">
        <v>1156236.48</v>
      </c>
      <c r="E28" s="23">
        <v>1156236.48</v>
      </c>
      <c r="F28" s="23"/>
      <c r="G28" s="23"/>
    </row>
    <row r="29" ht="18" customHeight="1" spans="1:7">
      <c r="A29" s="155" t="s">
        <v>127</v>
      </c>
      <c r="B29" s="155" t="s">
        <v>128</v>
      </c>
      <c r="C29" s="23">
        <v>1156236.48</v>
      </c>
      <c r="D29" s="23">
        <v>1156236.48</v>
      </c>
      <c r="E29" s="23">
        <v>1156236.48</v>
      </c>
      <c r="F29" s="23"/>
      <c r="G29" s="23"/>
    </row>
    <row r="30" ht="18" customHeight="1" spans="1:7">
      <c r="A30" s="156" t="s">
        <v>134</v>
      </c>
      <c r="B30" s="157" t="s">
        <v>134</v>
      </c>
      <c r="C30" s="23">
        <v>17733958.99</v>
      </c>
      <c r="D30" s="23">
        <v>17163616.16</v>
      </c>
      <c r="E30" s="23">
        <v>16980289.44</v>
      </c>
      <c r="F30" s="23">
        <v>183326.72</v>
      </c>
      <c r="G30" s="23">
        <v>570342.83</v>
      </c>
    </row>
  </sheetData>
  <mergeCells count="7">
    <mergeCell ref="A2:G2"/>
    <mergeCell ref="A3:E3"/>
    <mergeCell ref="A4:B4"/>
    <mergeCell ref="D4:F4"/>
    <mergeCell ref="A30:B30"/>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3"/>
  <sheetViews>
    <sheetView showZeros="0" workbookViewId="0">
      <selection activeCell="D18" sqref="D18"/>
    </sheetView>
  </sheetViews>
  <sheetFormatPr defaultColWidth="9.14583333333333" defaultRowHeight="14.25" customHeight="1" outlineLevelCol="7"/>
  <cols>
    <col min="1" max="1" width="23.5729166666667" customWidth="1"/>
    <col min="2" max="7" width="22.8541666666667" customWidth="1"/>
  </cols>
  <sheetData>
    <row r="1" ht="15" customHeight="1" spans="1:7">
      <c r="A1" s="138"/>
      <c r="B1" s="139"/>
      <c r="C1" s="140"/>
      <c r="D1" s="62"/>
      <c r="G1" s="87" t="s">
        <v>182</v>
      </c>
    </row>
    <row r="2" ht="39" customHeight="1" spans="1:7">
      <c r="A2" s="128" t="str">
        <f>"2025"&amp;"年“三公”经费支出预算表"</f>
        <v>2025年“三公”经费支出预算表</v>
      </c>
      <c r="B2" s="51"/>
      <c r="C2" s="51"/>
      <c r="D2" s="51"/>
      <c r="E2" s="51"/>
      <c r="F2" s="51"/>
      <c r="G2" s="51"/>
    </row>
    <row r="3" ht="18.75" customHeight="1" spans="1:7">
      <c r="A3" s="41" t="str">
        <f>"单位名称："&amp;"全部"</f>
        <v>单位名称：全部</v>
      </c>
      <c r="B3" s="139"/>
      <c r="C3" s="140"/>
      <c r="D3" s="62"/>
      <c r="E3" s="29"/>
      <c r="G3" s="87" t="s">
        <v>183</v>
      </c>
    </row>
    <row r="4" ht="18.75" customHeight="1" spans="1:7">
      <c r="A4" s="10" t="s">
        <v>184</v>
      </c>
      <c r="B4" s="10" t="s">
        <v>185</v>
      </c>
      <c r="C4" s="30" t="s">
        <v>186</v>
      </c>
      <c r="D4" s="12" t="s">
        <v>187</v>
      </c>
      <c r="E4" s="13"/>
      <c r="F4" s="14"/>
      <c r="G4" s="30" t="s">
        <v>188</v>
      </c>
    </row>
    <row r="5" ht="18.75" customHeight="1" spans="1:7">
      <c r="A5" s="17"/>
      <c r="B5" s="141"/>
      <c r="C5" s="32"/>
      <c r="D5" s="66" t="s">
        <v>58</v>
      </c>
      <c r="E5" s="66" t="s">
        <v>189</v>
      </c>
      <c r="F5" s="66" t="s">
        <v>190</v>
      </c>
      <c r="G5" s="32"/>
    </row>
    <row r="6" ht="18.75" customHeight="1" spans="1:7">
      <c r="A6" s="142" t="s">
        <v>56</v>
      </c>
      <c r="B6" s="143">
        <v>1</v>
      </c>
      <c r="C6" s="144">
        <v>2</v>
      </c>
      <c r="D6" s="145">
        <v>3</v>
      </c>
      <c r="E6" s="145">
        <v>4</v>
      </c>
      <c r="F6" s="145">
        <v>5</v>
      </c>
      <c r="G6" s="144">
        <v>6</v>
      </c>
    </row>
    <row r="7" ht="18.75" customHeight="1" spans="1:7">
      <c r="A7" s="142" t="s">
        <v>56</v>
      </c>
      <c r="B7" s="146"/>
      <c r="C7" s="146"/>
      <c r="D7" s="146"/>
      <c r="E7" s="146"/>
      <c r="F7" s="146"/>
      <c r="G7" s="146"/>
    </row>
    <row r="8" ht="18.75" customHeight="1" spans="1:7">
      <c r="A8" s="147" t="s">
        <v>191</v>
      </c>
      <c r="B8" s="146"/>
      <c r="C8" s="146"/>
      <c r="D8" s="146"/>
      <c r="E8" s="146"/>
      <c r="F8" s="146"/>
      <c r="G8" s="146"/>
    </row>
    <row r="9" ht="18.75" customHeight="1" spans="1:7">
      <c r="A9" s="147" t="s">
        <v>192</v>
      </c>
      <c r="B9" s="146"/>
      <c r="C9" s="146"/>
      <c r="D9" s="146"/>
      <c r="E9" s="146"/>
      <c r="F9" s="146"/>
      <c r="G9" s="146"/>
    </row>
    <row r="10" ht="18.75" customHeight="1" spans="1:7">
      <c r="A10" s="147" t="s">
        <v>193</v>
      </c>
      <c r="B10" s="146"/>
      <c r="C10" s="146"/>
      <c r="D10" s="146"/>
      <c r="E10" s="146"/>
      <c r="F10" s="146"/>
      <c r="G10" s="146"/>
    </row>
    <row r="11" ht="18.75" customHeight="1" spans="1:7">
      <c r="A11" s="147" t="s">
        <v>194</v>
      </c>
      <c r="B11" s="146"/>
      <c r="C11" s="146"/>
      <c r="D11" s="146"/>
      <c r="E11" s="146"/>
      <c r="F11" s="146"/>
      <c r="G11" s="146"/>
    </row>
    <row r="13" ht="22" customHeight="1" spans="2:8">
      <c r="B13" s="98" t="s">
        <v>195</v>
      </c>
      <c r="C13" s="98"/>
      <c r="D13" s="98"/>
      <c r="E13" s="98"/>
      <c r="F13" s="98"/>
      <c r="G13" s="98"/>
      <c r="H13" s="98"/>
    </row>
  </sheetData>
  <mergeCells count="8">
    <mergeCell ref="A2:G2"/>
    <mergeCell ref="A3:D3"/>
    <mergeCell ref="D4:F4"/>
    <mergeCell ref="B13:H13"/>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7" workbookViewId="0">
      <selection activeCell="A1" sqref="A1"/>
    </sheetView>
  </sheetViews>
  <sheetFormatPr defaultColWidth="9.14583333333333" defaultRowHeight="14.25" customHeight="1"/>
  <cols>
    <col min="1" max="1" width="32.8541666666667" customWidth="1"/>
    <col min="2" max="2" width="25.4270833333333" customWidth="1"/>
    <col min="3" max="3" width="26.5729166666667" customWidth="1"/>
    <col min="4" max="4" width="10.1458333333333" customWidth="1"/>
    <col min="5" max="5" width="28.59375" customWidth="1"/>
    <col min="6" max="6" width="10.28125" customWidth="1"/>
    <col min="7" max="7" width="23" customWidth="1"/>
    <col min="8" max="21" width="19.8541666666667" customWidth="1"/>
    <col min="22" max="23" width="20" customWidth="1"/>
  </cols>
  <sheetData>
    <row r="1" ht="15" customHeight="1" spans="2:23">
      <c r="B1" s="126"/>
      <c r="D1" s="127"/>
      <c r="E1" s="127"/>
      <c r="F1" s="127"/>
      <c r="G1" s="127"/>
      <c r="H1" s="67"/>
      <c r="I1" s="67"/>
      <c r="J1" s="67"/>
      <c r="K1" s="67"/>
      <c r="L1" s="67"/>
      <c r="M1" s="67"/>
      <c r="N1" s="29"/>
      <c r="O1" s="29"/>
      <c r="P1" s="29"/>
      <c r="Q1" s="67"/>
      <c r="U1" s="126"/>
      <c r="W1" s="38" t="s">
        <v>196</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"单位名称："&amp;"全部"</f>
        <v>单位名称：全部</v>
      </c>
      <c r="B3" s="129"/>
      <c r="C3" s="129"/>
      <c r="D3" s="129"/>
      <c r="E3" s="129"/>
      <c r="F3" s="129"/>
      <c r="G3" s="129"/>
      <c r="H3" s="71"/>
      <c r="I3" s="71"/>
      <c r="J3" s="71"/>
      <c r="K3" s="71"/>
      <c r="L3" s="71"/>
      <c r="M3" s="71"/>
      <c r="N3" s="93"/>
      <c r="O3" s="93"/>
      <c r="P3" s="93"/>
      <c r="Q3" s="71"/>
      <c r="U3" s="126"/>
      <c r="W3" s="38" t="s">
        <v>183</v>
      </c>
    </row>
    <row r="4" ht="18" customHeight="1" spans="1:23">
      <c r="A4" s="10" t="s">
        <v>197</v>
      </c>
      <c r="B4" s="10" t="s">
        <v>198</v>
      </c>
      <c r="C4" s="10" t="s">
        <v>199</v>
      </c>
      <c r="D4" s="10" t="s">
        <v>200</v>
      </c>
      <c r="E4" s="10" t="s">
        <v>201</v>
      </c>
      <c r="F4" s="10" t="s">
        <v>202</v>
      </c>
      <c r="G4" s="10" t="s">
        <v>203</v>
      </c>
      <c r="H4" s="130" t="s">
        <v>204</v>
      </c>
      <c r="I4" s="64" t="s">
        <v>204</v>
      </c>
      <c r="J4" s="64"/>
      <c r="K4" s="64"/>
      <c r="L4" s="64"/>
      <c r="M4" s="64"/>
      <c r="N4" s="13"/>
      <c r="O4" s="13"/>
      <c r="P4" s="13"/>
      <c r="Q4" s="74" t="s">
        <v>62</v>
      </c>
      <c r="R4" s="64" t="s">
        <v>78</v>
      </c>
      <c r="S4" s="64"/>
      <c r="T4" s="64"/>
      <c r="U4" s="64"/>
      <c r="V4" s="64"/>
      <c r="W4" s="135"/>
    </row>
    <row r="5" ht="18" customHeight="1" spans="1:23">
      <c r="A5" s="15"/>
      <c r="B5" s="125"/>
      <c r="C5" s="15"/>
      <c r="D5" s="15"/>
      <c r="E5" s="15"/>
      <c r="F5" s="15"/>
      <c r="G5" s="15"/>
      <c r="H5" s="106" t="s">
        <v>205</v>
      </c>
      <c r="I5" s="130" t="s">
        <v>59</v>
      </c>
      <c r="J5" s="64"/>
      <c r="K5" s="64"/>
      <c r="L5" s="64"/>
      <c r="M5" s="135"/>
      <c r="N5" s="12" t="s">
        <v>206</v>
      </c>
      <c r="O5" s="13"/>
      <c r="P5" s="14"/>
      <c r="Q5" s="10" t="s">
        <v>62</v>
      </c>
      <c r="R5" s="130" t="s">
        <v>78</v>
      </c>
      <c r="S5" s="74" t="s">
        <v>65</v>
      </c>
      <c r="T5" s="64" t="s">
        <v>78</v>
      </c>
      <c r="U5" s="74" t="s">
        <v>67</v>
      </c>
      <c r="V5" s="74" t="s">
        <v>68</v>
      </c>
      <c r="W5" s="137" t="s">
        <v>69</v>
      </c>
    </row>
    <row r="6" ht="18.75" customHeight="1" spans="1:23">
      <c r="A6" s="31"/>
      <c r="B6" s="31"/>
      <c r="C6" s="31"/>
      <c r="D6" s="31"/>
      <c r="E6" s="31"/>
      <c r="F6" s="31"/>
      <c r="G6" s="31"/>
      <c r="H6" s="31"/>
      <c r="I6" s="136" t="s">
        <v>207</v>
      </c>
      <c r="J6" s="10" t="s">
        <v>208</v>
      </c>
      <c r="K6" s="10" t="s">
        <v>209</v>
      </c>
      <c r="L6" s="10" t="s">
        <v>210</v>
      </c>
      <c r="M6" s="10" t="s">
        <v>211</v>
      </c>
      <c r="N6" s="10" t="s">
        <v>59</v>
      </c>
      <c r="O6" s="10" t="s">
        <v>60</v>
      </c>
      <c r="P6" s="10" t="s">
        <v>61</v>
      </c>
      <c r="Q6" s="31"/>
      <c r="R6" s="10" t="s">
        <v>58</v>
      </c>
      <c r="S6" s="10" t="s">
        <v>65</v>
      </c>
      <c r="T6" s="10" t="s">
        <v>212</v>
      </c>
      <c r="U6" s="10" t="s">
        <v>67</v>
      </c>
      <c r="V6" s="10" t="s">
        <v>68</v>
      </c>
      <c r="W6" s="10" t="s">
        <v>69</v>
      </c>
    </row>
    <row r="7" ht="37.5" customHeight="1" spans="1:23">
      <c r="A7" s="109"/>
      <c r="B7" s="109"/>
      <c r="C7" s="109"/>
      <c r="D7" s="109"/>
      <c r="E7" s="109"/>
      <c r="F7" s="109"/>
      <c r="G7" s="109"/>
      <c r="H7" s="109"/>
      <c r="I7" s="92"/>
      <c r="J7" s="17" t="s">
        <v>213</v>
      </c>
      <c r="K7" s="17" t="s">
        <v>209</v>
      </c>
      <c r="L7" s="17" t="s">
        <v>210</v>
      </c>
      <c r="M7" s="17" t="s">
        <v>211</v>
      </c>
      <c r="N7" s="17" t="s">
        <v>209</v>
      </c>
      <c r="O7" s="17" t="s">
        <v>210</v>
      </c>
      <c r="P7" s="17" t="s">
        <v>211</v>
      </c>
      <c r="Q7" s="17" t="s">
        <v>62</v>
      </c>
      <c r="R7" s="17" t="s">
        <v>58</v>
      </c>
      <c r="S7" s="17" t="s">
        <v>65</v>
      </c>
      <c r="T7" s="17" t="s">
        <v>212</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17163616.16</v>
      </c>
      <c r="I9" s="23">
        <v>17163616.16</v>
      </c>
      <c r="J9" s="23"/>
      <c r="K9" s="23"/>
      <c r="L9" s="23">
        <v>17163616.16</v>
      </c>
      <c r="M9" s="23"/>
      <c r="N9" s="23"/>
      <c r="O9" s="23"/>
      <c r="P9" s="23"/>
      <c r="Q9" s="23"/>
      <c r="R9" s="23"/>
      <c r="S9" s="23"/>
      <c r="T9" s="23"/>
      <c r="U9" s="23"/>
      <c r="V9" s="23"/>
      <c r="W9" s="23"/>
    </row>
    <row r="10" ht="21" customHeight="1" spans="1:23">
      <c r="A10" s="132"/>
      <c r="B10" s="21" t="s">
        <v>214</v>
      </c>
      <c r="C10" s="21" t="s">
        <v>215</v>
      </c>
      <c r="D10" s="21" t="s">
        <v>88</v>
      </c>
      <c r="E10" s="21" t="s">
        <v>89</v>
      </c>
      <c r="F10" s="21" t="s">
        <v>216</v>
      </c>
      <c r="G10" s="21" t="s">
        <v>217</v>
      </c>
      <c r="H10" s="23">
        <v>5128008</v>
      </c>
      <c r="I10" s="23">
        <v>5128008</v>
      </c>
      <c r="J10" s="23"/>
      <c r="K10" s="23"/>
      <c r="L10" s="23">
        <v>5128008</v>
      </c>
      <c r="M10" s="23"/>
      <c r="N10" s="23"/>
      <c r="O10" s="23"/>
      <c r="P10" s="23"/>
      <c r="Q10" s="23"/>
      <c r="R10" s="23"/>
      <c r="S10" s="23"/>
      <c r="T10" s="23"/>
      <c r="U10" s="23"/>
      <c r="V10" s="23"/>
      <c r="W10" s="23"/>
    </row>
    <row r="11" ht="21" customHeight="1" spans="1:23">
      <c r="A11" s="24"/>
      <c r="B11" s="21" t="s">
        <v>214</v>
      </c>
      <c r="C11" s="21" t="s">
        <v>215</v>
      </c>
      <c r="D11" s="21" t="s">
        <v>88</v>
      </c>
      <c r="E11" s="21" t="s">
        <v>89</v>
      </c>
      <c r="F11" s="21" t="s">
        <v>218</v>
      </c>
      <c r="G11" s="21" t="s">
        <v>219</v>
      </c>
      <c r="H11" s="23">
        <v>498000</v>
      </c>
      <c r="I11" s="23">
        <v>498000</v>
      </c>
      <c r="J11" s="23"/>
      <c r="K11" s="23"/>
      <c r="L11" s="23">
        <v>498000</v>
      </c>
      <c r="M11" s="23"/>
      <c r="N11" s="23"/>
      <c r="O11" s="23"/>
      <c r="P11" s="23"/>
      <c r="Q11" s="23"/>
      <c r="R11" s="23"/>
      <c r="S11" s="23"/>
      <c r="T11" s="23"/>
      <c r="U11" s="23"/>
      <c r="V11" s="23"/>
      <c r="W11" s="23"/>
    </row>
    <row r="12" ht="21" customHeight="1" spans="1:23">
      <c r="A12" s="24"/>
      <c r="B12" s="21" t="s">
        <v>220</v>
      </c>
      <c r="C12" s="21" t="s">
        <v>221</v>
      </c>
      <c r="D12" s="21" t="s">
        <v>88</v>
      </c>
      <c r="E12" s="21" t="s">
        <v>89</v>
      </c>
      <c r="F12" s="21" t="s">
        <v>218</v>
      </c>
      <c r="G12" s="21" t="s">
        <v>219</v>
      </c>
      <c r="H12" s="23">
        <v>498600</v>
      </c>
      <c r="I12" s="23">
        <v>498600</v>
      </c>
      <c r="J12" s="23"/>
      <c r="K12" s="23"/>
      <c r="L12" s="23">
        <v>498600</v>
      </c>
      <c r="M12" s="23"/>
      <c r="N12" s="23"/>
      <c r="O12" s="23"/>
      <c r="P12" s="23"/>
      <c r="Q12" s="23"/>
      <c r="R12" s="23"/>
      <c r="S12" s="23"/>
      <c r="T12" s="23"/>
      <c r="U12" s="23"/>
      <c r="V12" s="23"/>
      <c r="W12" s="23"/>
    </row>
    <row r="13" ht="21" customHeight="1" spans="1:23">
      <c r="A13" s="24"/>
      <c r="B13" s="21" t="s">
        <v>214</v>
      </c>
      <c r="C13" s="21" t="s">
        <v>215</v>
      </c>
      <c r="D13" s="21" t="s">
        <v>88</v>
      </c>
      <c r="E13" s="21" t="s">
        <v>89</v>
      </c>
      <c r="F13" s="21" t="s">
        <v>218</v>
      </c>
      <c r="G13" s="21" t="s">
        <v>219</v>
      </c>
      <c r="H13" s="23">
        <v>874272</v>
      </c>
      <c r="I13" s="23">
        <v>874272</v>
      </c>
      <c r="J13" s="23"/>
      <c r="K13" s="23"/>
      <c r="L13" s="23">
        <v>874272</v>
      </c>
      <c r="M13" s="23"/>
      <c r="N13" s="23"/>
      <c r="O13" s="23"/>
      <c r="P13" s="23"/>
      <c r="Q13" s="23"/>
      <c r="R13" s="23"/>
      <c r="S13" s="23"/>
      <c r="T13" s="23"/>
      <c r="U13" s="23"/>
      <c r="V13" s="23"/>
      <c r="W13" s="23"/>
    </row>
    <row r="14" ht="21" customHeight="1" spans="1:23">
      <c r="A14" s="24"/>
      <c r="B14" s="21" t="s">
        <v>214</v>
      </c>
      <c r="C14" s="21" t="s">
        <v>215</v>
      </c>
      <c r="D14" s="21" t="s">
        <v>88</v>
      </c>
      <c r="E14" s="21" t="s">
        <v>89</v>
      </c>
      <c r="F14" s="21" t="s">
        <v>222</v>
      </c>
      <c r="G14" s="21" t="s">
        <v>223</v>
      </c>
      <c r="H14" s="23">
        <v>2404104</v>
      </c>
      <c r="I14" s="23">
        <v>2404104</v>
      </c>
      <c r="J14" s="23"/>
      <c r="K14" s="23"/>
      <c r="L14" s="23">
        <v>2404104</v>
      </c>
      <c r="M14" s="23"/>
      <c r="N14" s="23"/>
      <c r="O14" s="23"/>
      <c r="P14" s="23"/>
      <c r="Q14" s="23"/>
      <c r="R14" s="23"/>
      <c r="S14" s="23"/>
      <c r="T14" s="23"/>
      <c r="U14" s="23"/>
      <c r="V14" s="23"/>
      <c r="W14" s="23"/>
    </row>
    <row r="15" ht="21" customHeight="1" spans="1:23">
      <c r="A15" s="24"/>
      <c r="B15" s="21" t="s">
        <v>214</v>
      </c>
      <c r="C15" s="21" t="s">
        <v>215</v>
      </c>
      <c r="D15" s="21" t="s">
        <v>88</v>
      </c>
      <c r="E15" s="21" t="s">
        <v>89</v>
      </c>
      <c r="F15" s="21" t="s">
        <v>222</v>
      </c>
      <c r="G15" s="21" t="s">
        <v>223</v>
      </c>
      <c r="H15" s="23">
        <v>1228920</v>
      </c>
      <c r="I15" s="23">
        <v>1228920</v>
      </c>
      <c r="J15" s="23"/>
      <c r="K15" s="23"/>
      <c r="L15" s="23">
        <v>1228920</v>
      </c>
      <c r="M15" s="23"/>
      <c r="N15" s="23"/>
      <c r="O15" s="23"/>
      <c r="P15" s="23"/>
      <c r="Q15" s="23"/>
      <c r="R15" s="23"/>
      <c r="S15" s="23"/>
      <c r="T15" s="23"/>
      <c r="U15" s="23"/>
      <c r="V15" s="23"/>
      <c r="W15" s="23"/>
    </row>
    <row r="16" ht="21" customHeight="1" spans="1:23">
      <c r="A16" s="24"/>
      <c r="B16" s="21" t="s">
        <v>224</v>
      </c>
      <c r="C16" s="21" t="s">
        <v>225</v>
      </c>
      <c r="D16" s="21" t="s">
        <v>88</v>
      </c>
      <c r="E16" s="21" t="s">
        <v>89</v>
      </c>
      <c r="F16" s="21" t="s">
        <v>222</v>
      </c>
      <c r="G16" s="21" t="s">
        <v>223</v>
      </c>
      <c r="H16" s="23">
        <v>1494000</v>
      </c>
      <c r="I16" s="23">
        <v>1494000</v>
      </c>
      <c r="J16" s="23"/>
      <c r="K16" s="23"/>
      <c r="L16" s="23">
        <v>1494000</v>
      </c>
      <c r="M16" s="23"/>
      <c r="N16" s="23"/>
      <c r="O16" s="23"/>
      <c r="P16" s="23"/>
      <c r="Q16" s="23"/>
      <c r="R16" s="23"/>
      <c r="S16" s="23"/>
      <c r="T16" s="23"/>
      <c r="U16" s="23"/>
      <c r="V16" s="23"/>
      <c r="W16" s="23"/>
    </row>
    <row r="17" ht="21" customHeight="1" spans="1:23">
      <c r="A17" s="24"/>
      <c r="B17" s="21" t="s">
        <v>226</v>
      </c>
      <c r="C17" s="21" t="s">
        <v>227</v>
      </c>
      <c r="D17" s="21" t="s">
        <v>100</v>
      </c>
      <c r="E17" s="21" t="s">
        <v>101</v>
      </c>
      <c r="F17" s="21" t="s">
        <v>228</v>
      </c>
      <c r="G17" s="21" t="s">
        <v>229</v>
      </c>
      <c r="H17" s="23">
        <v>1541648.64</v>
      </c>
      <c r="I17" s="23">
        <v>1541648.64</v>
      </c>
      <c r="J17" s="23"/>
      <c r="K17" s="23"/>
      <c r="L17" s="23">
        <v>1541648.64</v>
      </c>
      <c r="M17" s="23"/>
      <c r="N17" s="23"/>
      <c r="O17" s="23"/>
      <c r="P17" s="23"/>
      <c r="Q17" s="23"/>
      <c r="R17" s="23"/>
      <c r="S17" s="23"/>
      <c r="T17" s="23"/>
      <c r="U17" s="23"/>
      <c r="V17" s="23"/>
      <c r="W17" s="23"/>
    </row>
    <row r="18" ht="21" customHeight="1" spans="1:23">
      <c r="A18" s="24"/>
      <c r="B18" s="21" t="s">
        <v>226</v>
      </c>
      <c r="C18" s="21" t="s">
        <v>227</v>
      </c>
      <c r="D18" s="21" t="s">
        <v>230</v>
      </c>
      <c r="E18" s="21" t="s">
        <v>231</v>
      </c>
      <c r="F18" s="21" t="s">
        <v>232</v>
      </c>
      <c r="G18" s="21" t="s">
        <v>233</v>
      </c>
      <c r="H18" s="23"/>
      <c r="I18" s="23"/>
      <c r="J18" s="23"/>
      <c r="K18" s="23"/>
      <c r="L18" s="23"/>
      <c r="M18" s="23"/>
      <c r="N18" s="23"/>
      <c r="O18" s="23"/>
      <c r="P18" s="23"/>
      <c r="Q18" s="23"/>
      <c r="R18" s="23"/>
      <c r="S18" s="23"/>
      <c r="T18" s="23"/>
      <c r="U18" s="23"/>
      <c r="V18" s="23"/>
      <c r="W18" s="23"/>
    </row>
    <row r="19" ht="21" customHeight="1" spans="1:23">
      <c r="A19" s="24"/>
      <c r="B19" s="21" t="s">
        <v>226</v>
      </c>
      <c r="C19" s="21" t="s">
        <v>227</v>
      </c>
      <c r="D19" s="21" t="s">
        <v>117</v>
      </c>
      <c r="E19" s="21" t="s">
        <v>118</v>
      </c>
      <c r="F19" s="21" t="s">
        <v>234</v>
      </c>
      <c r="G19" s="21" t="s">
        <v>235</v>
      </c>
      <c r="H19" s="23">
        <v>684106.58</v>
      </c>
      <c r="I19" s="23">
        <v>684106.58</v>
      </c>
      <c r="J19" s="23"/>
      <c r="K19" s="23"/>
      <c r="L19" s="23">
        <v>684106.58</v>
      </c>
      <c r="M19" s="23"/>
      <c r="N19" s="23"/>
      <c r="O19" s="23"/>
      <c r="P19" s="23"/>
      <c r="Q19" s="23"/>
      <c r="R19" s="23"/>
      <c r="S19" s="23"/>
      <c r="T19" s="23"/>
      <c r="U19" s="23"/>
      <c r="V19" s="23"/>
      <c r="W19" s="23"/>
    </row>
    <row r="20" ht="21" customHeight="1" spans="1:23">
      <c r="A20" s="24"/>
      <c r="B20" s="21" t="s">
        <v>226</v>
      </c>
      <c r="C20" s="21" t="s">
        <v>227</v>
      </c>
      <c r="D20" s="21" t="s">
        <v>236</v>
      </c>
      <c r="E20" s="21" t="s">
        <v>237</v>
      </c>
      <c r="F20" s="21" t="s">
        <v>234</v>
      </c>
      <c r="G20" s="21" t="s">
        <v>235</v>
      </c>
      <c r="H20" s="23"/>
      <c r="I20" s="23"/>
      <c r="J20" s="23"/>
      <c r="K20" s="23"/>
      <c r="L20" s="23"/>
      <c r="M20" s="23"/>
      <c r="N20" s="23"/>
      <c r="O20" s="23"/>
      <c r="P20" s="23"/>
      <c r="Q20" s="23"/>
      <c r="R20" s="23"/>
      <c r="S20" s="23"/>
      <c r="T20" s="23"/>
      <c r="U20" s="23"/>
      <c r="V20" s="23"/>
      <c r="W20" s="23"/>
    </row>
    <row r="21" ht="21" customHeight="1" spans="1:23">
      <c r="A21" s="24"/>
      <c r="B21" s="21" t="s">
        <v>226</v>
      </c>
      <c r="C21" s="21" t="s">
        <v>227</v>
      </c>
      <c r="D21" s="21" t="s">
        <v>119</v>
      </c>
      <c r="E21" s="21" t="s">
        <v>120</v>
      </c>
      <c r="F21" s="21" t="s">
        <v>238</v>
      </c>
      <c r="G21" s="21" t="s">
        <v>239</v>
      </c>
      <c r="H21" s="23">
        <v>43680</v>
      </c>
      <c r="I21" s="23">
        <v>43680</v>
      </c>
      <c r="J21" s="23"/>
      <c r="K21" s="23"/>
      <c r="L21" s="23">
        <v>43680</v>
      </c>
      <c r="M21" s="23"/>
      <c r="N21" s="23"/>
      <c r="O21" s="23"/>
      <c r="P21" s="23"/>
      <c r="Q21" s="23"/>
      <c r="R21" s="23"/>
      <c r="S21" s="23"/>
      <c r="T21" s="23"/>
      <c r="U21" s="23"/>
      <c r="V21" s="23"/>
      <c r="W21" s="23"/>
    </row>
    <row r="22" ht="21" customHeight="1" spans="1:23">
      <c r="A22" s="24"/>
      <c r="B22" s="21" t="s">
        <v>226</v>
      </c>
      <c r="C22" s="21" t="s">
        <v>227</v>
      </c>
      <c r="D22" s="21" t="s">
        <v>119</v>
      </c>
      <c r="E22" s="21" t="s">
        <v>120</v>
      </c>
      <c r="F22" s="21" t="s">
        <v>238</v>
      </c>
      <c r="G22" s="21" t="s">
        <v>239</v>
      </c>
      <c r="H22" s="23"/>
      <c r="I22" s="23"/>
      <c r="J22" s="23"/>
      <c r="K22" s="23"/>
      <c r="L22" s="23"/>
      <c r="M22" s="23"/>
      <c r="N22" s="23"/>
      <c r="O22" s="23"/>
      <c r="P22" s="23"/>
      <c r="Q22" s="23"/>
      <c r="R22" s="23"/>
      <c r="S22" s="23"/>
      <c r="T22" s="23"/>
      <c r="U22" s="23"/>
      <c r="V22" s="23"/>
      <c r="W22" s="23"/>
    </row>
    <row r="23" ht="21" customHeight="1" spans="1:23">
      <c r="A23" s="24"/>
      <c r="B23" s="21" t="s">
        <v>226</v>
      </c>
      <c r="C23" s="21" t="s">
        <v>227</v>
      </c>
      <c r="D23" s="21" t="s">
        <v>112</v>
      </c>
      <c r="E23" s="21" t="s">
        <v>111</v>
      </c>
      <c r="F23" s="21" t="s">
        <v>240</v>
      </c>
      <c r="G23" s="21" t="s">
        <v>241</v>
      </c>
      <c r="H23" s="23">
        <v>67447.13</v>
      </c>
      <c r="I23" s="23">
        <v>67447.13</v>
      </c>
      <c r="J23" s="23"/>
      <c r="K23" s="23"/>
      <c r="L23" s="23">
        <v>67447.13</v>
      </c>
      <c r="M23" s="23"/>
      <c r="N23" s="23"/>
      <c r="O23" s="23"/>
      <c r="P23" s="23"/>
      <c r="Q23" s="23"/>
      <c r="R23" s="23"/>
      <c r="S23" s="23"/>
      <c r="T23" s="23"/>
      <c r="U23" s="23"/>
      <c r="V23" s="23"/>
      <c r="W23" s="23"/>
    </row>
    <row r="24" ht="21" customHeight="1" spans="1:23">
      <c r="A24" s="24"/>
      <c r="B24" s="21" t="s">
        <v>226</v>
      </c>
      <c r="C24" s="21" t="s">
        <v>227</v>
      </c>
      <c r="D24" s="21" t="s">
        <v>121</v>
      </c>
      <c r="E24" s="21" t="s">
        <v>122</v>
      </c>
      <c r="F24" s="21" t="s">
        <v>240</v>
      </c>
      <c r="G24" s="21" t="s">
        <v>241</v>
      </c>
      <c r="H24" s="23">
        <v>18924</v>
      </c>
      <c r="I24" s="23">
        <v>18924</v>
      </c>
      <c r="J24" s="23"/>
      <c r="K24" s="23"/>
      <c r="L24" s="23">
        <v>18924</v>
      </c>
      <c r="M24" s="23"/>
      <c r="N24" s="23"/>
      <c r="O24" s="23"/>
      <c r="P24" s="23"/>
      <c r="Q24" s="23"/>
      <c r="R24" s="23"/>
      <c r="S24" s="23"/>
      <c r="T24" s="23"/>
      <c r="U24" s="23"/>
      <c r="V24" s="23"/>
      <c r="W24" s="23"/>
    </row>
    <row r="25" ht="21" customHeight="1" spans="1:23">
      <c r="A25" s="24"/>
      <c r="B25" s="21" t="s">
        <v>226</v>
      </c>
      <c r="C25" s="21" t="s">
        <v>227</v>
      </c>
      <c r="D25" s="21" t="s">
        <v>121</v>
      </c>
      <c r="E25" s="21" t="s">
        <v>122</v>
      </c>
      <c r="F25" s="21" t="s">
        <v>240</v>
      </c>
      <c r="G25" s="21" t="s">
        <v>241</v>
      </c>
      <c r="H25" s="23">
        <v>7392</v>
      </c>
      <c r="I25" s="23">
        <v>7392</v>
      </c>
      <c r="J25" s="23"/>
      <c r="K25" s="23"/>
      <c r="L25" s="23">
        <v>7392</v>
      </c>
      <c r="M25" s="23"/>
      <c r="N25" s="23"/>
      <c r="O25" s="23"/>
      <c r="P25" s="23"/>
      <c r="Q25" s="23"/>
      <c r="R25" s="23"/>
      <c r="S25" s="23"/>
      <c r="T25" s="23"/>
      <c r="U25" s="23"/>
      <c r="V25" s="23"/>
      <c r="W25" s="23"/>
    </row>
    <row r="26" ht="21" customHeight="1" spans="1:23">
      <c r="A26" s="24"/>
      <c r="B26" s="21" t="s">
        <v>226</v>
      </c>
      <c r="C26" s="21" t="s">
        <v>227</v>
      </c>
      <c r="D26" s="21" t="s">
        <v>121</v>
      </c>
      <c r="E26" s="21" t="s">
        <v>122</v>
      </c>
      <c r="F26" s="21" t="s">
        <v>240</v>
      </c>
      <c r="G26" s="21" t="s">
        <v>241</v>
      </c>
      <c r="H26" s="23">
        <v>19270.61</v>
      </c>
      <c r="I26" s="23">
        <v>19270.61</v>
      </c>
      <c r="J26" s="23"/>
      <c r="K26" s="23"/>
      <c r="L26" s="23">
        <v>19270.61</v>
      </c>
      <c r="M26" s="23"/>
      <c r="N26" s="23"/>
      <c r="O26" s="23"/>
      <c r="P26" s="23"/>
      <c r="Q26" s="23"/>
      <c r="R26" s="23"/>
      <c r="S26" s="23"/>
      <c r="T26" s="23"/>
      <c r="U26" s="23"/>
      <c r="V26" s="23"/>
      <c r="W26" s="23"/>
    </row>
    <row r="27" ht="21" customHeight="1" spans="1:23">
      <c r="A27" s="24"/>
      <c r="B27" s="21" t="s">
        <v>242</v>
      </c>
      <c r="C27" s="21" t="s">
        <v>128</v>
      </c>
      <c r="D27" s="21" t="s">
        <v>127</v>
      </c>
      <c r="E27" s="21" t="s">
        <v>128</v>
      </c>
      <c r="F27" s="21" t="s">
        <v>243</v>
      </c>
      <c r="G27" s="21" t="s">
        <v>128</v>
      </c>
      <c r="H27" s="23">
        <v>1156236.48</v>
      </c>
      <c r="I27" s="23">
        <v>1156236.48</v>
      </c>
      <c r="J27" s="23"/>
      <c r="K27" s="23"/>
      <c r="L27" s="23">
        <v>1156236.48</v>
      </c>
      <c r="M27" s="23"/>
      <c r="N27" s="23"/>
      <c r="O27" s="23"/>
      <c r="P27" s="23"/>
      <c r="Q27" s="23"/>
      <c r="R27" s="23"/>
      <c r="S27" s="23"/>
      <c r="T27" s="23"/>
      <c r="U27" s="23"/>
      <c r="V27" s="23"/>
      <c r="W27" s="23"/>
    </row>
    <row r="28" ht="21" customHeight="1" spans="1:23">
      <c r="A28" s="24"/>
      <c r="B28" s="21" t="s">
        <v>244</v>
      </c>
      <c r="C28" s="21" t="s">
        <v>245</v>
      </c>
      <c r="D28" s="21" t="s">
        <v>88</v>
      </c>
      <c r="E28" s="21" t="s">
        <v>89</v>
      </c>
      <c r="F28" s="21" t="s">
        <v>246</v>
      </c>
      <c r="G28" s="21" t="s">
        <v>247</v>
      </c>
      <c r="H28" s="23">
        <v>428400</v>
      </c>
      <c r="I28" s="23">
        <v>428400</v>
      </c>
      <c r="J28" s="23"/>
      <c r="K28" s="23"/>
      <c r="L28" s="23">
        <v>428400</v>
      </c>
      <c r="M28" s="23"/>
      <c r="N28" s="23"/>
      <c r="O28" s="23"/>
      <c r="P28" s="23"/>
      <c r="Q28" s="23"/>
      <c r="R28" s="23"/>
      <c r="S28" s="23"/>
      <c r="T28" s="23"/>
      <c r="U28" s="23"/>
      <c r="V28" s="23"/>
      <c r="W28" s="23"/>
    </row>
    <row r="29" ht="21" customHeight="1" spans="1:23">
      <c r="A29" s="24"/>
      <c r="B29" s="21" t="s">
        <v>244</v>
      </c>
      <c r="C29" s="21" t="s">
        <v>245</v>
      </c>
      <c r="D29" s="21" t="s">
        <v>88</v>
      </c>
      <c r="E29" s="21" t="s">
        <v>89</v>
      </c>
      <c r="F29" s="21" t="s">
        <v>246</v>
      </c>
      <c r="G29" s="21" t="s">
        <v>247</v>
      </c>
      <c r="H29" s="23">
        <v>142800</v>
      </c>
      <c r="I29" s="23">
        <v>142800</v>
      </c>
      <c r="J29" s="23"/>
      <c r="K29" s="23"/>
      <c r="L29" s="23">
        <v>142800</v>
      </c>
      <c r="M29" s="23"/>
      <c r="N29" s="23"/>
      <c r="O29" s="23"/>
      <c r="P29" s="23"/>
      <c r="Q29" s="23"/>
      <c r="R29" s="23"/>
      <c r="S29" s="23"/>
      <c r="T29" s="23"/>
      <c r="U29" s="23"/>
      <c r="V29" s="23"/>
      <c r="W29" s="23"/>
    </row>
    <row r="30" ht="21" customHeight="1" spans="1:23">
      <c r="A30" s="24"/>
      <c r="B30" s="21" t="s">
        <v>248</v>
      </c>
      <c r="C30" s="21" t="s">
        <v>249</v>
      </c>
      <c r="D30" s="21" t="s">
        <v>98</v>
      </c>
      <c r="E30" s="21" t="s">
        <v>99</v>
      </c>
      <c r="F30" s="21" t="s">
        <v>250</v>
      </c>
      <c r="G30" s="21" t="s">
        <v>251</v>
      </c>
      <c r="H30" s="23">
        <v>11600</v>
      </c>
      <c r="I30" s="23">
        <v>11600</v>
      </c>
      <c r="J30" s="23"/>
      <c r="K30" s="23"/>
      <c r="L30" s="23">
        <v>11600</v>
      </c>
      <c r="M30" s="23"/>
      <c r="N30" s="23"/>
      <c r="O30" s="23"/>
      <c r="P30" s="23"/>
      <c r="Q30" s="23"/>
      <c r="R30" s="23"/>
      <c r="S30" s="23"/>
      <c r="T30" s="23"/>
      <c r="U30" s="23"/>
      <c r="V30" s="23"/>
      <c r="W30" s="23"/>
    </row>
    <row r="31" ht="21" customHeight="1" spans="1:23">
      <c r="A31" s="24"/>
      <c r="B31" s="21" t="s">
        <v>252</v>
      </c>
      <c r="C31" s="21" t="s">
        <v>253</v>
      </c>
      <c r="D31" s="21" t="s">
        <v>88</v>
      </c>
      <c r="E31" s="21" t="s">
        <v>89</v>
      </c>
      <c r="F31" s="21" t="s">
        <v>254</v>
      </c>
      <c r="G31" s="21" t="s">
        <v>255</v>
      </c>
      <c r="H31" s="23">
        <v>46369.8</v>
      </c>
      <c r="I31" s="23">
        <v>46369.8</v>
      </c>
      <c r="J31" s="23"/>
      <c r="K31" s="23"/>
      <c r="L31" s="23">
        <v>46369.8</v>
      </c>
      <c r="M31" s="23"/>
      <c r="N31" s="23"/>
      <c r="O31" s="23"/>
      <c r="P31" s="23"/>
      <c r="Q31" s="23"/>
      <c r="R31" s="23"/>
      <c r="S31" s="23"/>
      <c r="T31" s="23"/>
      <c r="U31" s="23"/>
      <c r="V31" s="23"/>
      <c r="W31" s="23"/>
    </row>
    <row r="32" ht="21" customHeight="1" spans="1:23">
      <c r="A32" s="24"/>
      <c r="B32" s="21" t="s">
        <v>256</v>
      </c>
      <c r="C32" s="21" t="s">
        <v>257</v>
      </c>
      <c r="D32" s="21" t="s">
        <v>88</v>
      </c>
      <c r="E32" s="21" t="s">
        <v>89</v>
      </c>
      <c r="F32" s="21" t="s">
        <v>258</v>
      </c>
      <c r="G32" s="21" t="s">
        <v>257</v>
      </c>
      <c r="H32" s="23">
        <v>102560.16</v>
      </c>
      <c r="I32" s="23">
        <v>102560.16</v>
      </c>
      <c r="J32" s="23"/>
      <c r="K32" s="23"/>
      <c r="L32" s="23">
        <v>102560.16</v>
      </c>
      <c r="M32" s="23"/>
      <c r="N32" s="23"/>
      <c r="O32" s="23"/>
      <c r="P32" s="23"/>
      <c r="Q32" s="23"/>
      <c r="R32" s="23"/>
      <c r="S32" s="23"/>
      <c r="T32" s="23"/>
      <c r="U32" s="23"/>
      <c r="V32" s="23"/>
      <c r="W32" s="23"/>
    </row>
    <row r="33" ht="21" customHeight="1" spans="1:23">
      <c r="A33" s="24"/>
      <c r="B33" s="21" t="s">
        <v>259</v>
      </c>
      <c r="C33" s="21" t="s">
        <v>260</v>
      </c>
      <c r="D33" s="21" t="s">
        <v>108</v>
      </c>
      <c r="E33" s="21" t="s">
        <v>109</v>
      </c>
      <c r="F33" s="21" t="s">
        <v>250</v>
      </c>
      <c r="G33" s="21" t="s">
        <v>251</v>
      </c>
      <c r="H33" s="23">
        <v>22796.76</v>
      </c>
      <c r="I33" s="23">
        <v>22796.76</v>
      </c>
      <c r="J33" s="23"/>
      <c r="K33" s="23"/>
      <c r="L33" s="23">
        <v>22796.76</v>
      </c>
      <c r="M33" s="23"/>
      <c r="N33" s="23"/>
      <c r="O33" s="23"/>
      <c r="P33" s="23"/>
      <c r="Q33" s="23"/>
      <c r="R33" s="23"/>
      <c r="S33" s="23"/>
      <c r="T33" s="23"/>
      <c r="U33" s="23"/>
      <c r="V33" s="23"/>
      <c r="W33" s="23"/>
    </row>
    <row r="34" ht="21" customHeight="1" spans="1:23">
      <c r="A34" s="24"/>
      <c r="B34" s="21" t="s">
        <v>261</v>
      </c>
      <c r="C34" s="21" t="s">
        <v>262</v>
      </c>
      <c r="D34" s="21" t="s">
        <v>98</v>
      </c>
      <c r="E34" s="21" t="s">
        <v>99</v>
      </c>
      <c r="F34" s="21" t="s">
        <v>263</v>
      </c>
      <c r="G34" s="21" t="s">
        <v>264</v>
      </c>
      <c r="H34" s="23">
        <v>698880</v>
      </c>
      <c r="I34" s="23">
        <v>698880</v>
      </c>
      <c r="J34" s="23"/>
      <c r="K34" s="23"/>
      <c r="L34" s="23">
        <v>698880</v>
      </c>
      <c r="M34" s="23"/>
      <c r="N34" s="23"/>
      <c r="O34" s="23"/>
      <c r="P34" s="23"/>
      <c r="Q34" s="23"/>
      <c r="R34" s="23"/>
      <c r="S34" s="23"/>
      <c r="T34" s="23"/>
      <c r="U34" s="23"/>
      <c r="V34" s="23"/>
      <c r="W34" s="23"/>
    </row>
    <row r="35" ht="21" customHeight="1" spans="1:23">
      <c r="A35" s="24"/>
      <c r="B35" s="21" t="s">
        <v>261</v>
      </c>
      <c r="C35" s="21" t="s">
        <v>262</v>
      </c>
      <c r="D35" s="21" t="s">
        <v>98</v>
      </c>
      <c r="E35" s="21" t="s">
        <v>99</v>
      </c>
      <c r="F35" s="21" t="s">
        <v>263</v>
      </c>
      <c r="G35" s="21" t="s">
        <v>264</v>
      </c>
      <c r="H35" s="23">
        <v>600</v>
      </c>
      <c r="I35" s="23">
        <v>600</v>
      </c>
      <c r="J35" s="23"/>
      <c r="K35" s="23"/>
      <c r="L35" s="23">
        <v>600</v>
      </c>
      <c r="M35" s="23"/>
      <c r="N35" s="23"/>
      <c r="O35" s="23"/>
      <c r="P35" s="23"/>
      <c r="Q35" s="23"/>
      <c r="R35" s="23"/>
      <c r="S35" s="23"/>
      <c r="T35" s="23"/>
      <c r="U35" s="23"/>
      <c r="V35" s="23"/>
      <c r="W35" s="23"/>
    </row>
    <row r="36" ht="21" customHeight="1" spans="1:23">
      <c r="A36" s="24"/>
      <c r="B36" s="21" t="s">
        <v>265</v>
      </c>
      <c r="C36" s="21" t="s">
        <v>266</v>
      </c>
      <c r="D36" s="21" t="s">
        <v>104</v>
      </c>
      <c r="E36" s="21" t="s">
        <v>105</v>
      </c>
      <c r="F36" s="21" t="s">
        <v>267</v>
      </c>
      <c r="G36" s="21" t="s">
        <v>268</v>
      </c>
      <c r="H36" s="23">
        <v>45000</v>
      </c>
      <c r="I36" s="23">
        <v>45000</v>
      </c>
      <c r="J36" s="23"/>
      <c r="K36" s="23"/>
      <c r="L36" s="23">
        <v>45000</v>
      </c>
      <c r="M36" s="23"/>
      <c r="N36" s="23"/>
      <c r="O36" s="23"/>
      <c r="P36" s="23"/>
      <c r="Q36" s="23"/>
      <c r="R36" s="23"/>
      <c r="S36" s="23"/>
      <c r="T36" s="23"/>
      <c r="U36" s="23"/>
      <c r="V36" s="23"/>
      <c r="W36" s="23"/>
    </row>
    <row r="37" ht="21" customHeight="1" spans="1:23">
      <c r="A37" s="34" t="s">
        <v>134</v>
      </c>
      <c r="B37" s="133"/>
      <c r="C37" s="133"/>
      <c r="D37" s="133"/>
      <c r="E37" s="133"/>
      <c r="F37" s="133"/>
      <c r="G37" s="134"/>
      <c r="H37" s="23">
        <v>17163616.16</v>
      </c>
      <c r="I37" s="23">
        <v>17163616.16</v>
      </c>
      <c r="J37" s="23"/>
      <c r="K37" s="23"/>
      <c r="L37" s="23">
        <v>17163616.16</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10" workbookViewId="0">
      <selection activeCell="A1" sqref="A1"/>
    </sheetView>
  </sheetViews>
  <sheetFormatPr defaultColWidth="9.14583333333333" defaultRowHeight="14.25" customHeight="1"/>
  <cols>
    <col min="1" max="1" width="12.4270833333333" customWidth="1"/>
    <col min="2" max="2" width="30.4375" customWidth="1"/>
    <col min="3" max="3" width="32.8541666666667" customWidth="1"/>
    <col min="4" max="4" width="23.8541666666667" customWidth="1"/>
    <col min="5" max="5" width="11.1458333333333" customWidth="1"/>
    <col min="6" max="6" width="17.7083333333333" customWidth="1"/>
    <col min="7" max="7" width="9.85416666666667" customWidth="1"/>
    <col min="8" max="8" width="17.7083333333333" customWidth="1"/>
    <col min="9" max="21" width="19.1458333333333" customWidth="1"/>
    <col min="22" max="23" width="19.28125" customWidth="1"/>
  </cols>
  <sheetData>
    <row r="1" ht="15" customHeight="1" spans="1:23">
      <c r="A1" s="1"/>
      <c r="B1" s="3"/>
      <c r="C1" s="1"/>
      <c r="D1" s="1"/>
      <c r="E1" s="2"/>
      <c r="F1" s="2"/>
      <c r="G1" s="2"/>
      <c r="H1" s="2"/>
      <c r="I1" s="3"/>
      <c r="J1" s="3"/>
      <c r="K1" s="3"/>
      <c r="L1" s="3"/>
      <c r="M1" s="3"/>
      <c r="N1" s="3"/>
      <c r="O1" s="3"/>
      <c r="P1" s="3"/>
      <c r="Q1" s="3"/>
      <c r="R1" s="1"/>
      <c r="S1" s="1"/>
      <c r="T1" s="1"/>
      <c r="U1" s="3"/>
      <c r="V1" s="1"/>
      <c r="W1" s="39" t="s">
        <v>269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"单位名称："&amp;"全部"</f>
        <v>单位名称：全部</v>
      </c>
      <c r="B3" s="8"/>
      <c r="C3" s="8"/>
      <c r="D3" s="8"/>
      <c r="E3" s="8"/>
      <c r="F3" s="8"/>
      <c r="G3" s="8"/>
      <c r="H3" s="8"/>
      <c r="I3" s="9"/>
      <c r="J3" s="9"/>
      <c r="K3" s="9"/>
      <c r="L3" s="9"/>
      <c r="M3" s="9"/>
      <c r="N3" s="9"/>
      <c r="O3" s="9"/>
      <c r="P3" s="9"/>
      <c r="Q3" s="9"/>
      <c r="R3" s="1"/>
      <c r="S3" s="1"/>
      <c r="T3" s="1"/>
      <c r="U3" s="3"/>
      <c r="V3" s="1"/>
      <c r="W3" s="39" t="s">
        <v>183</v>
      </c>
    </row>
    <row r="4" ht="18.75" customHeight="1" spans="1:23">
      <c r="A4" s="10" t="s">
        <v>270</v>
      </c>
      <c r="B4" s="11" t="s">
        <v>198</v>
      </c>
      <c r="C4" s="10" t="s">
        <v>199</v>
      </c>
      <c r="D4" s="10" t="s">
        <v>271</v>
      </c>
      <c r="E4" s="11" t="s">
        <v>200</v>
      </c>
      <c r="F4" s="11" t="s">
        <v>201</v>
      </c>
      <c r="G4" s="11" t="s">
        <v>272</v>
      </c>
      <c r="H4" s="11" t="s">
        <v>273</v>
      </c>
      <c r="I4" s="30" t="s">
        <v>56</v>
      </c>
      <c r="J4" s="12" t="s">
        <v>274</v>
      </c>
      <c r="K4" s="13"/>
      <c r="L4" s="13"/>
      <c r="M4" s="14"/>
      <c r="N4" s="12" t="s">
        <v>206</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212</v>
      </c>
      <c r="U5" s="10" t="s">
        <v>67</v>
      </c>
      <c r="V5" s="10" t="s">
        <v>68</v>
      </c>
      <c r="W5" s="10" t="s">
        <v>69</v>
      </c>
    </row>
    <row r="6" ht="18.75" customHeight="1" spans="1:23">
      <c r="A6" s="31"/>
      <c r="B6" s="31"/>
      <c r="C6" s="31"/>
      <c r="D6" s="31"/>
      <c r="E6" s="31"/>
      <c r="F6" s="31"/>
      <c r="G6" s="31"/>
      <c r="H6" s="31"/>
      <c r="I6" s="31"/>
      <c r="J6" s="124" t="s">
        <v>58</v>
      </c>
      <c r="K6" s="94"/>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275</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276</v>
      </c>
      <c r="D9" s="21"/>
      <c r="E9" s="21"/>
      <c r="F9" s="21"/>
      <c r="G9" s="21"/>
      <c r="H9" s="21"/>
      <c r="I9" s="23">
        <v>875</v>
      </c>
      <c r="J9" s="23"/>
      <c r="K9" s="23"/>
      <c r="L9" s="23"/>
      <c r="M9" s="23"/>
      <c r="N9" s="23">
        <v>875</v>
      </c>
      <c r="O9" s="23"/>
      <c r="P9" s="23"/>
      <c r="Q9" s="23"/>
      <c r="R9" s="23"/>
      <c r="S9" s="23"/>
      <c r="T9" s="23"/>
      <c r="U9" s="23"/>
      <c r="V9" s="23"/>
      <c r="W9" s="23"/>
    </row>
    <row r="10" ht="18.75" customHeight="1" spans="1:23">
      <c r="A10" s="121" t="s">
        <v>277</v>
      </c>
      <c r="B10" s="121" t="s">
        <v>278</v>
      </c>
      <c r="C10" s="21" t="s">
        <v>276</v>
      </c>
      <c r="D10" s="121" t="s">
        <v>71</v>
      </c>
      <c r="E10" s="121" t="s">
        <v>88</v>
      </c>
      <c r="F10" s="121" t="s">
        <v>89</v>
      </c>
      <c r="G10" s="121" t="s">
        <v>279</v>
      </c>
      <c r="H10" s="121" t="s">
        <v>280</v>
      </c>
      <c r="I10" s="23">
        <v>875</v>
      </c>
      <c r="J10" s="23"/>
      <c r="K10" s="23"/>
      <c r="L10" s="23"/>
      <c r="M10" s="23"/>
      <c r="N10" s="23">
        <v>875</v>
      </c>
      <c r="O10" s="23"/>
      <c r="P10" s="23"/>
      <c r="Q10" s="23"/>
      <c r="R10" s="23"/>
      <c r="S10" s="23"/>
      <c r="T10" s="23"/>
      <c r="U10" s="23"/>
      <c r="V10" s="23"/>
      <c r="W10" s="23"/>
    </row>
    <row r="11" ht="18.75" customHeight="1" spans="1:23">
      <c r="A11" s="24"/>
      <c r="B11" s="24"/>
      <c r="C11" s="21" t="s">
        <v>281</v>
      </c>
      <c r="D11" s="24"/>
      <c r="E11" s="24"/>
      <c r="F11" s="24"/>
      <c r="G11" s="24"/>
      <c r="H11" s="24"/>
      <c r="I11" s="23">
        <v>50000</v>
      </c>
      <c r="J11" s="23"/>
      <c r="K11" s="23"/>
      <c r="L11" s="23"/>
      <c r="M11" s="23"/>
      <c r="N11" s="23">
        <v>50000</v>
      </c>
      <c r="O11" s="23"/>
      <c r="P11" s="23"/>
      <c r="Q11" s="23"/>
      <c r="R11" s="23"/>
      <c r="S11" s="23"/>
      <c r="T11" s="23"/>
      <c r="U11" s="23"/>
      <c r="V11" s="23"/>
      <c r="W11" s="23"/>
    </row>
    <row r="12" ht="18.75" customHeight="1" spans="1:23">
      <c r="A12" s="121" t="s">
        <v>282</v>
      </c>
      <c r="B12" s="121" t="s">
        <v>283</v>
      </c>
      <c r="C12" s="21" t="s">
        <v>281</v>
      </c>
      <c r="D12" s="121" t="s">
        <v>71</v>
      </c>
      <c r="E12" s="121" t="s">
        <v>88</v>
      </c>
      <c r="F12" s="121" t="s">
        <v>89</v>
      </c>
      <c r="G12" s="121" t="s">
        <v>267</v>
      </c>
      <c r="H12" s="121" t="s">
        <v>268</v>
      </c>
      <c r="I12" s="23">
        <v>50000</v>
      </c>
      <c r="J12" s="23"/>
      <c r="K12" s="23"/>
      <c r="L12" s="23"/>
      <c r="M12" s="23"/>
      <c r="N12" s="23">
        <v>50000</v>
      </c>
      <c r="O12" s="23"/>
      <c r="P12" s="23"/>
      <c r="Q12" s="23"/>
      <c r="R12" s="23"/>
      <c r="S12" s="23"/>
      <c r="T12" s="23"/>
      <c r="U12" s="23"/>
      <c r="V12" s="23"/>
      <c r="W12" s="23"/>
    </row>
    <row r="13" ht="18.75" customHeight="1" spans="1:23">
      <c r="A13" s="24"/>
      <c r="B13" s="24"/>
      <c r="C13" s="21" t="s">
        <v>284</v>
      </c>
      <c r="D13" s="24"/>
      <c r="E13" s="24"/>
      <c r="F13" s="24"/>
      <c r="G13" s="24"/>
      <c r="H13" s="24"/>
      <c r="I13" s="23">
        <v>17340</v>
      </c>
      <c r="J13" s="23"/>
      <c r="K13" s="23"/>
      <c r="L13" s="23"/>
      <c r="M13" s="23"/>
      <c r="N13" s="23">
        <v>17340</v>
      </c>
      <c r="O13" s="23"/>
      <c r="P13" s="23"/>
      <c r="Q13" s="23"/>
      <c r="R13" s="23"/>
      <c r="S13" s="23"/>
      <c r="T13" s="23"/>
      <c r="U13" s="23"/>
      <c r="V13" s="23"/>
      <c r="W13" s="23"/>
    </row>
    <row r="14" ht="18.75" customHeight="1" spans="1:23">
      <c r="A14" s="121" t="s">
        <v>277</v>
      </c>
      <c r="B14" s="121" t="s">
        <v>285</v>
      </c>
      <c r="C14" s="21" t="s">
        <v>284</v>
      </c>
      <c r="D14" s="121" t="s">
        <v>71</v>
      </c>
      <c r="E14" s="121" t="s">
        <v>92</v>
      </c>
      <c r="F14" s="121" t="s">
        <v>93</v>
      </c>
      <c r="G14" s="121" t="s">
        <v>254</v>
      </c>
      <c r="H14" s="121" t="s">
        <v>255</v>
      </c>
      <c r="I14" s="23">
        <v>17340</v>
      </c>
      <c r="J14" s="23"/>
      <c r="K14" s="23"/>
      <c r="L14" s="23"/>
      <c r="M14" s="23"/>
      <c r="N14" s="23">
        <v>17340</v>
      </c>
      <c r="O14" s="23"/>
      <c r="P14" s="23"/>
      <c r="Q14" s="23"/>
      <c r="R14" s="23"/>
      <c r="S14" s="23"/>
      <c r="T14" s="23"/>
      <c r="U14" s="23"/>
      <c r="V14" s="23"/>
      <c r="W14" s="23"/>
    </row>
    <row r="15" ht="18.75" customHeight="1" spans="1:23">
      <c r="A15" s="24"/>
      <c r="B15" s="24"/>
      <c r="C15" s="21" t="s">
        <v>286</v>
      </c>
      <c r="D15" s="24"/>
      <c r="E15" s="24"/>
      <c r="F15" s="24"/>
      <c r="G15" s="24"/>
      <c r="H15" s="24"/>
      <c r="I15" s="23">
        <v>260994</v>
      </c>
      <c r="J15" s="23"/>
      <c r="K15" s="23"/>
      <c r="L15" s="23"/>
      <c r="M15" s="23"/>
      <c r="N15" s="23">
        <v>260994</v>
      </c>
      <c r="O15" s="23"/>
      <c r="P15" s="23"/>
      <c r="Q15" s="23"/>
      <c r="R15" s="23"/>
      <c r="S15" s="23"/>
      <c r="T15" s="23"/>
      <c r="U15" s="23"/>
      <c r="V15" s="23"/>
      <c r="W15" s="23"/>
    </row>
    <row r="16" ht="18.75" customHeight="1" spans="1:23">
      <c r="A16" s="121" t="s">
        <v>277</v>
      </c>
      <c r="B16" s="121" t="s">
        <v>287</v>
      </c>
      <c r="C16" s="21" t="s">
        <v>286</v>
      </c>
      <c r="D16" s="121" t="s">
        <v>71</v>
      </c>
      <c r="E16" s="121" t="s">
        <v>88</v>
      </c>
      <c r="F16" s="121" t="s">
        <v>89</v>
      </c>
      <c r="G16" s="121" t="s">
        <v>254</v>
      </c>
      <c r="H16" s="121" t="s">
        <v>255</v>
      </c>
      <c r="I16" s="23">
        <v>260994</v>
      </c>
      <c r="J16" s="23"/>
      <c r="K16" s="23"/>
      <c r="L16" s="23"/>
      <c r="M16" s="23"/>
      <c r="N16" s="23">
        <v>260994</v>
      </c>
      <c r="O16" s="23"/>
      <c r="P16" s="23"/>
      <c r="Q16" s="23"/>
      <c r="R16" s="23"/>
      <c r="S16" s="23"/>
      <c r="T16" s="23"/>
      <c r="U16" s="23"/>
      <c r="V16" s="23"/>
      <c r="W16" s="23"/>
    </row>
    <row r="17" ht="18.75" customHeight="1" spans="1:23">
      <c r="A17" s="24"/>
      <c r="B17" s="24"/>
      <c r="C17" s="21" t="s">
        <v>288</v>
      </c>
      <c r="D17" s="24"/>
      <c r="E17" s="24"/>
      <c r="F17" s="24"/>
      <c r="G17" s="24"/>
      <c r="H17" s="24"/>
      <c r="I17" s="23">
        <v>28781</v>
      </c>
      <c r="J17" s="23"/>
      <c r="K17" s="23"/>
      <c r="L17" s="23"/>
      <c r="M17" s="23"/>
      <c r="N17" s="23">
        <v>28781</v>
      </c>
      <c r="O17" s="23"/>
      <c r="P17" s="23"/>
      <c r="Q17" s="23"/>
      <c r="R17" s="23"/>
      <c r="S17" s="23"/>
      <c r="T17" s="23"/>
      <c r="U17" s="23"/>
      <c r="V17" s="23"/>
      <c r="W17" s="23"/>
    </row>
    <row r="18" ht="18.75" customHeight="1" spans="1:23">
      <c r="A18" s="121" t="s">
        <v>277</v>
      </c>
      <c r="B18" s="121" t="s">
        <v>289</v>
      </c>
      <c r="C18" s="21" t="s">
        <v>288</v>
      </c>
      <c r="D18" s="121" t="s">
        <v>71</v>
      </c>
      <c r="E18" s="121" t="s">
        <v>88</v>
      </c>
      <c r="F18" s="121" t="s">
        <v>89</v>
      </c>
      <c r="G18" s="121" t="s">
        <v>254</v>
      </c>
      <c r="H18" s="121" t="s">
        <v>255</v>
      </c>
      <c r="I18" s="23">
        <v>28781</v>
      </c>
      <c r="J18" s="23"/>
      <c r="K18" s="23"/>
      <c r="L18" s="23"/>
      <c r="M18" s="23"/>
      <c r="N18" s="23">
        <v>28781</v>
      </c>
      <c r="O18" s="23"/>
      <c r="P18" s="23"/>
      <c r="Q18" s="23"/>
      <c r="R18" s="23"/>
      <c r="S18" s="23"/>
      <c r="T18" s="23"/>
      <c r="U18" s="23"/>
      <c r="V18" s="23"/>
      <c r="W18" s="23"/>
    </row>
    <row r="19" ht="18.75" customHeight="1" spans="1:23">
      <c r="A19" s="24"/>
      <c r="B19" s="24"/>
      <c r="C19" s="21" t="s">
        <v>290</v>
      </c>
      <c r="D19" s="24"/>
      <c r="E19" s="24"/>
      <c r="F19" s="24"/>
      <c r="G19" s="24"/>
      <c r="H19" s="24"/>
      <c r="I19" s="23">
        <v>27764</v>
      </c>
      <c r="J19" s="23"/>
      <c r="K19" s="23"/>
      <c r="L19" s="23"/>
      <c r="M19" s="23"/>
      <c r="N19" s="23">
        <v>27764</v>
      </c>
      <c r="O19" s="23"/>
      <c r="P19" s="23"/>
      <c r="Q19" s="23"/>
      <c r="R19" s="23"/>
      <c r="S19" s="23"/>
      <c r="T19" s="23"/>
      <c r="U19" s="23"/>
      <c r="V19" s="23"/>
      <c r="W19" s="23"/>
    </row>
    <row r="20" ht="18.75" customHeight="1" spans="1:23">
      <c r="A20" s="121" t="s">
        <v>277</v>
      </c>
      <c r="B20" s="121" t="s">
        <v>291</v>
      </c>
      <c r="C20" s="21" t="s">
        <v>290</v>
      </c>
      <c r="D20" s="121" t="s">
        <v>71</v>
      </c>
      <c r="E20" s="121" t="s">
        <v>88</v>
      </c>
      <c r="F20" s="121" t="s">
        <v>89</v>
      </c>
      <c r="G20" s="121" t="s">
        <v>279</v>
      </c>
      <c r="H20" s="121" t="s">
        <v>280</v>
      </c>
      <c r="I20" s="23">
        <v>27764</v>
      </c>
      <c r="J20" s="23"/>
      <c r="K20" s="23"/>
      <c r="L20" s="23"/>
      <c r="M20" s="23"/>
      <c r="N20" s="23">
        <v>27764</v>
      </c>
      <c r="O20" s="23"/>
      <c r="P20" s="23"/>
      <c r="Q20" s="23"/>
      <c r="R20" s="23"/>
      <c r="S20" s="23"/>
      <c r="T20" s="23"/>
      <c r="U20" s="23"/>
      <c r="V20" s="23"/>
      <c r="W20" s="23"/>
    </row>
    <row r="21" ht="18.75" customHeight="1" spans="1:23">
      <c r="A21" s="24"/>
      <c r="B21" s="24"/>
      <c r="C21" s="21" t="s">
        <v>292</v>
      </c>
      <c r="D21" s="24"/>
      <c r="E21" s="24"/>
      <c r="F21" s="24"/>
      <c r="G21" s="24"/>
      <c r="H21" s="24"/>
      <c r="I21" s="23">
        <v>1000</v>
      </c>
      <c r="J21" s="23"/>
      <c r="K21" s="23"/>
      <c r="L21" s="23"/>
      <c r="M21" s="23"/>
      <c r="N21" s="23">
        <v>1000</v>
      </c>
      <c r="O21" s="23"/>
      <c r="P21" s="23"/>
      <c r="Q21" s="23"/>
      <c r="R21" s="23"/>
      <c r="S21" s="23"/>
      <c r="T21" s="23"/>
      <c r="U21" s="23"/>
      <c r="V21" s="23"/>
      <c r="W21" s="23"/>
    </row>
    <row r="22" ht="18.75" customHeight="1" spans="1:23">
      <c r="A22" s="121" t="s">
        <v>277</v>
      </c>
      <c r="B22" s="121" t="s">
        <v>293</v>
      </c>
      <c r="C22" s="21" t="s">
        <v>292</v>
      </c>
      <c r="D22" s="121" t="s">
        <v>71</v>
      </c>
      <c r="E22" s="121" t="s">
        <v>88</v>
      </c>
      <c r="F22" s="121" t="s">
        <v>89</v>
      </c>
      <c r="G22" s="121" t="s">
        <v>279</v>
      </c>
      <c r="H22" s="121" t="s">
        <v>280</v>
      </c>
      <c r="I22" s="23">
        <v>1000</v>
      </c>
      <c r="J22" s="23"/>
      <c r="K22" s="23"/>
      <c r="L22" s="23"/>
      <c r="M22" s="23"/>
      <c r="N22" s="23">
        <v>1000</v>
      </c>
      <c r="O22" s="23"/>
      <c r="P22" s="23"/>
      <c r="Q22" s="23"/>
      <c r="R22" s="23"/>
      <c r="S22" s="23"/>
      <c r="T22" s="23"/>
      <c r="U22" s="23"/>
      <c r="V22" s="23"/>
      <c r="W22" s="23"/>
    </row>
    <row r="23" ht="18.75" customHeight="1" spans="1:23">
      <c r="A23" s="24"/>
      <c r="B23" s="24"/>
      <c r="C23" s="21" t="s">
        <v>294</v>
      </c>
      <c r="D23" s="24"/>
      <c r="E23" s="24"/>
      <c r="F23" s="24"/>
      <c r="G23" s="24"/>
      <c r="H23" s="24"/>
      <c r="I23" s="23">
        <v>52307</v>
      </c>
      <c r="J23" s="23"/>
      <c r="K23" s="23"/>
      <c r="L23" s="23"/>
      <c r="M23" s="23"/>
      <c r="N23" s="23">
        <v>52307</v>
      </c>
      <c r="O23" s="23"/>
      <c r="P23" s="23"/>
      <c r="Q23" s="23"/>
      <c r="R23" s="23"/>
      <c r="S23" s="23"/>
      <c r="T23" s="23"/>
      <c r="U23" s="23"/>
      <c r="V23" s="23"/>
      <c r="W23" s="23"/>
    </row>
    <row r="24" ht="18.75" customHeight="1" spans="1:23">
      <c r="A24" s="121" t="s">
        <v>277</v>
      </c>
      <c r="B24" s="121" t="s">
        <v>295</v>
      </c>
      <c r="C24" s="21" t="s">
        <v>294</v>
      </c>
      <c r="D24" s="121" t="s">
        <v>71</v>
      </c>
      <c r="E24" s="121" t="s">
        <v>88</v>
      </c>
      <c r="F24" s="121" t="s">
        <v>89</v>
      </c>
      <c r="G24" s="121" t="s">
        <v>279</v>
      </c>
      <c r="H24" s="121" t="s">
        <v>280</v>
      </c>
      <c r="I24" s="23">
        <v>52307</v>
      </c>
      <c r="J24" s="23"/>
      <c r="K24" s="23"/>
      <c r="L24" s="23"/>
      <c r="M24" s="23"/>
      <c r="N24" s="23">
        <v>52307</v>
      </c>
      <c r="O24" s="23"/>
      <c r="P24" s="23"/>
      <c r="Q24" s="23"/>
      <c r="R24" s="23"/>
      <c r="S24" s="23"/>
      <c r="T24" s="23"/>
      <c r="U24" s="23"/>
      <c r="V24" s="23"/>
      <c r="W24" s="23"/>
    </row>
    <row r="25" ht="18.75" customHeight="1" spans="1:23">
      <c r="A25" s="24"/>
      <c r="B25" s="24"/>
      <c r="C25" s="21" t="s">
        <v>296</v>
      </c>
      <c r="D25" s="24"/>
      <c r="E25" s="24"/>
      <c r="F25" s="24"/>
      <c r="G25" s="24"/>
      <c r="H25" s="24"/>
      <c r="I25" s="23">
        <v>2550000</v>
      </c>
      <c r="J25" s="23"/>
      <c r="K25" s="23"/>
      <c r="L25" s="23"/>
      <c r="M25" s="23"/>
      <c r="N25" s="23"/>
      <c r="O25" s="23"/>
      <c r="P25" s="23"/>
      <c r="Q25" s="23"/>
      <c r="R25" s="23">
        <v>2550000</v>
      </c>
      <c r="S25" s="23"/>
      <c r="T25" s="23"/>
      <c r="U25" s="23"/>
      <c r="V25" s="23"/>
      <c r="W25" s="23">
        <v>2550000</v>
      </c>
    </row>
    <row r="26" ht="18.75" customHeight="1" spans="1:23">
      <c r="A26" s="121" t="s">
        <v>282</v>
      </c>
      <c r="B26" s="121" t="s">
        <v>297</v>
      </c>
      <c r="C26" s="21" t="s">
        <v>296</v>
      </c>
      <c r="D26" s="121" t="s">
        <v>71</v>
      </c>
      <c r="E26" s="121" t="s">
        <v>88</v>
      </c>
      <c r="F26" s="121" t="s">
        <v>89</v>
      </c>
      <c r="G26" s="121" t="s">
        <v>298</v>
      </c>
      <c r="H26" s="121" t="s">
        <v>83</v>
      </c>
      <c r="I26" s="23">
        <v>2550000</v>
      </c>
      <c r="J26" s="23"/>
      <c r="K26" s="23"/>
      <c r="L26" s="23"/>
      <c r="M26" s="23"/>
      <c r="N26" s="23"/>
      <c r="O26" s="23"/>
      <c r="P26" s="23"/>
      <c r="Q26" s="23"/>
      <c r="R26" s="23">
        <v>2550000</v>
      </c>
      <c r="S26" s="23"/>
      <c r="T26" s="23"/>
      <c r="U26" s="23"/>
      <c r="V26" s="23"/>
      <c r="W26" s="23">
        <v>2550000</v>
      </c>
    </row>
    <row r="27" ht="18.75" customHeight="1" spans="1:23">
      <c r="A27" s="24"/>
      <c r="B27" s="24"/>
      <c r="C27" s="21" t="s">
        <v>299</v>
      </c>
      <c r="D27" s="24"/>
      <c r="E27" s="24"/>
      <c r="F27" s="24"/>
      <c r="G27" s="24"/>
      <c r="H27" s="24"/>
      <c r="I27" s="23">
        <v>25000</v>
      </c>
      <c r="J27" s="23"/>
      <c r="K27" s="23"/>
      <c r="L27" s="23">
        <v>25000</v>
      </c>
      <c r="M27" s="23"/>
      <c r="N27" s="23"/>
      <c r="O27" s="23"/>
      <c r="P27" s="23"/>
      <c r="Q27" s="23"/>
      <c r="R27" s="23"/>
      <c r="S27" s="23"/>
      <c r="T27" s="23"/>
      <c r="U27" s="23"/>
      <c r="V27" s="23"/>
      <c r="W27" s="23"/>
    </row>
    <row r="28" ht="18.75" customHeight="1" spans="1:23">
      <c r="A28" s="121" t="s">
        <v>282</v>
      </c>
      <c r="B28" s="121" t="s">
        <v>300</v>
      </c>
      <c r="C28" s="21" t="s">
        <v>299</v>
      </c>
      <c r="D28" s="121" t="s">
        <v>71</v>
      </c>
      <c r="E28" s="121" t="s">
        <v>132</v>
      </c>
      <c r="F28" s="121" t="s">
        <v>133</v>
      </c>
      <c r="G28" s="121" t="s">
        <v>254</v>
      </c>
      <c r="H28" s="121" t="s">
        <v>255</v>
      </c>
      <c r="I28" s="23">
        <v>25000</v>
      </c>
      <c r="J28" s="23"/>
      <c r="K28" s="23"/>
      <c r="L28" s="23">
        <v>25000</v>
      </c>
      <c r="M28" s="23"/>
      <c r="N28" s="23"/>
      <c r="O28" s="23"/>
      <c r="P28" s="23"/>
      <c r="Q28" s="23"/>
      <c r="R28" s="23"/>
      <c r="S28" s="23"/>
      <c r="T28" s="23"/>
      <c r="U28" s="23"/>
      <c r="V28" s="23"/>
      <c r="W28" s="23"/>
    </row>
    <row r="29" ht="18.75" customHeight="1" spans="1:23">
      <c r="A29" s="24"/>
      <c r="B29" s="24"/>
      <c r="C29" s="21" t="s">
        <v>301</v>
      </c>
      <c r="D29" s="24"/>
      <c r="E29" s="24"/>
      <c r="F29" s="24"/>
      <c r="G29" s="24"/>
      <c r="H29" s="24"/>
      <c r="I29" s="23">
        <v>10000</v>
      </c>
      <c r="J29" s="23"/>
      <c r="K29" s="23"/>
      <c r="L29" s="23"/>
      <c r="M29" s="23"/>
      <c r="N29" s="23">
        <v>10000</v>
      </c>
      <c r="O29" s="23"/>
      <c r="P29" s="23"/>
      <c r="Q29" s="23"/>
      <c r="R29" s="23"/>
      <c r="S29" s="23"/>
      <c r="T29" s="23"/>
      <c r="U29" s="23"/>
      <c r="V29" s="23"/>
      <c r="W29" s="23"/>
    </row>
    <row r="30" ht="18.75" customHeight="1" spans="1:23">
      <c r="A30" s="121" t="s">
        <v>277</v>
      </c>
      <c r="B30" s="121" t="s">
        <v>302</v>
      </c>
      <c r="C30" s="21" t="s">
        <v>301</v>
      </c>
      <c r="D30" s="121" t="s">
        <v>71</v>
      </c>
      <c r="E30" s="121" t="s">
        <v>88</v>
      </c>
      <c r="F30" s="121" t="s">
        <v>89</v>
      </c>
      <c r="G30" s="121" t="s">
        <v>254</v>
      </c>
      <c r="H30" s="121" t="s">
        <v>255</v>
      </c>
      <c r="I30" s="23">
        <v>10000</v>
      </c>
      <c r="J30" s="23"/>
      <c r="K30" s="23"/>
      <c r="L30" s="23"/>
      <c r="M30" s="23"/>
      <c r="N30" s="23">
        <v>10000</v>
      </c>
      <c r="O30" s="23"/>
      <c r="P30" s="23"/>
      <c r="Q30" s="23"/>
      <c r="R30" s="23"/>
      <c r="S30" s="23"/>
      <c r="T30" s="23"/>
      <c r="U30" s="23"/>
      <c r="V30" s="23"/>
      <c r="W30" s="23"/>
    </row>
    <row r="31" ht="18.75" customHeight="1" spans="1:23">
      <c r="A31" s="24"/>
      <c r="B31" s="24"/>
      <c r="C31" s="21" t="s">
        <v>303</v>
      </c>
      <c r="D31" s="24"/>
      <c r="E31" s="24"/>
      <c r="F31" s="24"/>
      <c r="G31" s="24"/>
      <c r="H31" s="24"/>
      <c r="I31" s="23">
        <v>10908</v>
      </c>
      <c r="J31" s="23">
        <v>10908</v>
      </c>
      <c r="K31" s="23">
        <v>10908</v>
      </c>
      <c r="L31" s="23"/>
      <c r="M31" s="23"/>
      <c r="N31" s="23"/>
      <c r="O31" s="23"/>
      <c r="P31" s="23"/>
      <c r="Q31" s="23"/>
      <c r="R31" s="23"/>
      <c r="S31" s="23"/>
      <c r="T31" s="23"/>
      <c r="U31" s="23"/>
      <c r="V31" s="23"/>
      <c r="W31" s="23"/>
    </row>
    <row r="32" ht="18.75" customHeight="1" spans="1:23">
      <c r="A32" s="121" t="s">
        <v>277</v>
      </c>
      <c r="B32" s="121" t="s">
        <v>304</v>
      </c>
      <c r="C32" s="21" t="s">
        <v>303</v>
      </c>
      <c r="D32" s="121" t="s">
        <v>71</v>
      </c>
      <c r="E32" s="121" t="s">
        <v>88</v>
      </c>
      <c r="F32" s="121" t="s">
        <v>89</v>
      </c>
      <c r="G32" s="121" t="s">
        <v>305</v>
      </c>
      <c r="H32" s="121" t="s">
        <v>306</v>
      </c>
      <c r="I32" s="23">
        <v>10908</v>
      </c>
      <c r="J32" s="23">
        <v>10908</v>
      </c>
      <c r="K32" s="23">
        <v>10908</v>
      </c>
      <c r="L32" s="23"/>
      <c r="M32" s="23"/>
      <c r="N32" s="23"/>
      <c r="O32" s="23"/>
      <c r="P32" s="23"/>
      <c r="Q32" s="23"/>
      <c r="R32" s="23"/>
      <c r="S32" s="23"/>
      <c r="T32" s="23"/>
      <c r="U32" s="23"/>
      <c r="V32" s="23"/>
      <c r="W32" s="23"/>
    </row>
    <row r="33" ht="18.75" customHeight="1" spans="1:23">
      <c r="A33" s="24"/>
      <c r="B33" s="24"/>
      <c r="C33" s="21" t="s">
        <v>307</v>
      </c>
      <c r="D33" s="24"/>
      <c r="E33" s="24"/>
      <c r="F33" s="24"/>
      <c r="G33" s="24"/>
      <c r="H33" s="24"/>
      <c r="I33" s="23">
        <v>3726</v>
      </c>
      <c r="J33" s="23">
        <v>3726</v>
      </c>
      <c r="K33" s="23">
        <v>3726</v>
      </c>
      <c r="L33" s="23"/>
      <c r="M33" s="23"/>
      <c r="N33" s="23"/>
      <c r="O33" s="23"/>
      <c r="P33" s="23"/>
      <c r="Q33" s="23"/>
      <c r="R33" s="23"/>
      <c r="S33" s="23"/>
      <c r="T33" s="23"/>
      <c r="U33" s="23"/>
      <c r="V33" s="23"/>
      <c r="W33" s="23"/>
    </row>
    <row r="34" ht="18.75" customHeight="1" spans="1:23">
      <c r="A34" s="121" t="s">
        <v>277</v>
      </c>
      <c r="B34" s="121" t="s">
        <v>308</v>
      </c>
      <c r="C34" s="21" t="s">
        <v>307</v>
      </c>
      <c r="D34" s="121" t="s">
        <v>71</v>
      </c>
      <c r="E34" s="121" t="s">
        <v>92</v>
      </c>
      <c r="F34" s="121" t="s">
        <v>93</v>
      </c>
      <c r="G34" s="121" t="s">
        <v>254</v>
      </c>
      <c r="H34" s="121" t="s">
        <v>255</v>
      </c>
      <c r="I34" s="23">
        <v>3726</v>
      </c>
      <c r="J34" s="23">
        <v>3726</v>
      </c>
      <c r="K34" s="23">
        <v>3726</v>
      </c>
      <c r="L34" s="23"/>
      <c r="M34" s="23"/>
      <c r="N34" s="23"/>
      <c r="O34" s="23"/>
      <c r="P34" s="23"/>
      <c r="Q34" s="23"/>
      <c r="R34" s="23"/>
      <c r="S34" s="23"/>
      <c r="T34" s="23"/>
      <c r="U34" s="23"/>
      <c r="V34" s="23"/>
      <c r="W34" s="23"/>
    </row>
    <row r="35" ht="18.75" customHeight="1" spans="1:23">
      <c r="A35" s="24"/>
      <c r="B35" s="24"/>
      <c r="C35" s="21" t="s">
        <v>309</v>
      </c>
      <c r="D35" s="24"/>
      <c r="E35" s="24"/>
      <c r="F35" s="24"/>
      <c r="G35" s="24"/>
      <c r="H35" s="24"/>
      <c r="I35" s="23">
        <v>807.83</v>
      </c>
      <c r="J35" s="23"/>
      <c r="K35" s="23"/>
      <c r="L35" s="23"/>
      <c r="M35" s="23"/>
      <c r="N35" s="23">
        <v>807.83</v>
      </c>
      <c r="O35" s="23"/>
      <c r="P35" s="23"/>
      <c r="Q35" s="23"/>
      <c r="R35" s="23"/>
      <c r="S35" s="23"/>
      <c r="T35" s="23"/>
      <c r="U35" s="23"/>
      <c r="V35" s="23"/>
      <c r="W35" s="23"/>
    </row>
    <row r="36" ht="18.75" customHeight="1" spans="1:23">
      <c r="A36" s="121" t="s">
        <v>277</v>
      </c>
      <c r="B36" s="121" t="s">
        <v>310</v>
      </c>
      <c r="C36" s="21" t="s">
        <v>309</v>
      </c>
      <c r="D36" s="121" t="s">
        <v>71</v>
      </c>
      <c r="E36" s="121" t="s">
        <v>88</v>
      </c>
      <c r="F36" s="121" t="s">
        <v>89</v>
      </c>
      <c r="G36" s="121" t="s">
        <v>254</v>
      </c>
      <c r="H36" s="121" t="s">
        <v>255</v>
      </c>
      <c r="I36" s="23">
        <v>807.83</v>
      </c>
      <c r="J36" s="23"/>
      <c r="K36" s="23"/>
      <c r="L36" s="23"/>
      <c r="M36" s="23"/>
      <c r="N36" s="23">
        <v>807.83</v>
      </c>
      <c r="O36" s="23"/>
      <c r="P36" s="23"/>
      <c r="Q36" s="23"/>
      <c r="R36" s="23"/>
      <c r="S36" s="23"/>
      <c r="T36" s="23"/>
      <c r="U36" s="23"/>
      <c r="V36" s="23"/>
      <c r="W36" s="23"/>
    </row>
    <row r="37" ht="18.75" customHeight="1" spans="1:23">
      <c r="A37" s="24"/>
      <c r="B37" s="24"/>
      <c r="C37" s="21" t="s">
        <v>311</v>
      </c>
      <c r="D37" s="24"/>
      <c r="E37" s="24"/>
      <c r="F37" s="24"/>
      <c r="G37" s="24"/>
      <c r="H37" s="24"/>
      <c r="I37" s="23">
        <v>105840</v>
      </c>
      <c r="J37" s="23">
        <v>105840</v>
      </c>
      <c r="K37" s="23">
        <v>105840</v>
      </c>
      <c r="L37" s="23"/>
      <c r="M37" s="23"/>
      <c r="N37" s="23"/>
      <c r="O37" s="23"/>
      <c r="P37" s="23"/>
      <c r="Q37" s="23"/>
      <c r="R37" s="23"/>
      <c r="S37" s="23"/>
      <c r="T37" s="23"/>
      <c r="U37" s="23"/>
      <c r="V37" s="23"/>
      <c r="W37" s="23"/>
    </row>
    <row r="38" ht="18.75" customHeight="1" spans="1:23">
      <c r="A38" s="121" t="s">
        <v>277</v>
      </c>
      <c r="B38" s="121" t="s">
        <v>312</v>
      </c>
      <c r="C38" s="21" t="s">
        <v>311</v>
      </c>
      <c r="D38" s="121" t="s">
        <v>71</v>
      </c>
      <c r="E38" s="121" t="s">
        <v>88</v>
      </c>
      <c r="F38" s="121" t="s">
        <v>89</v>
      </c>
      <c r="G38" s="121" t="s">
        <v>279</v>
      </c>
      <c r="H38" s="121" t="s">
        <v>280</v>
      </c>
      <c r="I38" s="23">
        <v>105840</v>
      </c>
      <c r="J38" s="23">
        <v>105840</v>
      </c>
      <c r="K38" s="23">
        <v>105840</v>
      </c>
      <c r="L38" s="23"/>
      <c r="M38" s="23"/>
      <c r="N38" s="23"/>
      <c r="O38" s="23"/>
      <c r="P38" s="23"/>
      <c r="Q38" s="23"/>
      <c r="R38" s="23"/>
      <c r="S38" s="23"/>
      <c r="T38" s="23"/>
      <c r="U38" s="23"/>
      <c r="V38" s="23"/>
      <c r="W38" s="23"/>
    </row>
    <row r="39" ht="18.75" customHeight="1" spans="1:23">
      <c r="A39" s="24"/>
      <c r="B39" s="24"/>
      <c r="C39" s="21" t="s">
        <v>313</v>
      </c>
      <c r="D39" s="24"/>
      <c r="E39" s="24"/>
      <c r="F39" s="24"/>
      <c r="G39" s="24"/>
      <c r="H39" s="24"/>
      <c r="I39" s="23">
        <v>11500</v>
      </c>
      <c r="J39" s="23"/>
      <c r="K39" s="23"/>
      <c r="L39" s="23"/>
      <c r="M39" s="23"/>
      <c r="N39" s="23"/>
      <c r="O39" s="23">
        <v>11500</v>
      </c>
      <c r="P39" s="23"/>
      <c r="Q39" s="23"/>
      <c r="R39" s="23"/>
      <c r="S39" s="23"/>
      <c r="T39" s="23"/>
      <c r="U39" s="23"/>
      <c r="V39" s="23"/>
      <c r="W39" s="23"/>
    </row>
    <row r="40" ht="18.75" customHeight="1" spans="1:23">
      <c r="A40" s="121" t="s">
        <v>282</v>
      </c>
      <c r="B40" s="121" t="s">
        <v>314</v>
      </c>
      <c r="C40" s="21" t="s">
        <v>313</v>
      </c>
      <c r="D40" s="121" t="s">
        <v>71</v>
      </c>
      <c r="E40" s="121" t="s">
        <v>132</v>
      </c>
      <c r="F40" s="121" t="s">
        <v>133</v>
      </c>
      <c r="G40" s="121" t="s">
        <v>254</v>
      </c>
      <c r="H40" s="121" t="s">
        <v>255</v>
      </c>
      <c r="I40" s="23">
        <v>11500</v>
      </c>
      <c r="J40" s="23"/>
      <c r="K40" s="23"/>
      <c r="L40" s="23"/>
      <c r="M40" s="23"/>
      <c r="N40" s="23"/>
      <c r="O40" s="23">
        <v>11500</v>
      </c>
      <c r="P40" s="23"/>
      <c r="Q40" s="23"/>
      <c r="R40" s="23"/>
      <c r="S40" s="23"/>
      <c r="T40" s="23"/>
      <c r="U40" s="23"/>
      <c r="V40" s="23"/>
      <c r="W40" s="23"/>
    </row>
    <row r="41" ht="18.75" customHeight="1" spans="1:23">
      <c r="A41" s="34" t="s">
        <v>134</v>
      </c>
      <c r="B41" s="35"/>
      <c r="C41" s="35"/>
      <c r="D41" s="35"/>
      <c r="E41" s="35"/>
      <c r="F41" s="35"/>
      <c r="G41" s="35"/>
      <c r="H41" s="36"/>
      <c r="I41" s="23">
        <v>3156842.83</v>
      </c>
      <c r="J41" s="23">
        <v>120474</v>
      </c>
      <c r="K41" s="23">
        <v>120474</v>
      </c>
      <c r="L41" s="23">
        <v>25000</v>
      </c>
      <c r="M41" s="23"/>
      <c r="N41" s="23">
        <v>449868.83</v>
      </c>
      <c r="O41" s="23">
        <v>11500</v>
      </c>
      <c r="P41" s="23"/>
      <c r="Q41" s="23"/>
      <c r="R41" s="23">
        <v>2550000</v>
      </c>
      <c r="S41" s="23"/>
      <c r="T41" s="23"/>
      <c r="U41" s="23"/>
      <c r="V41" s="23"/>
      <c r="W41" s="23">
        <v>2550000</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workbookViewId="0">
      <selection activeCell="A1" sqref="A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ht="15" customHeight="1" spans="10:10">
      <c r="J1" s="86" t="s">
        <v>315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"单位名称："&amp;"全部"</f>
        <v>单位名称：全部</v>
      </c>
      <c r="B3" s="3"/>
      <c r="C3" s="3"/>
      <c r="D3" s="3"/>
      <c r="E3" s="3"/>
      <c r="F3" s="52"/>
      <c r="G3" s="3"/>
      <c r="H3" s="52"/>
    </row>
    <row r="4" ht="18.75" customHeight="1" spans="1:10">
      <c r="A4" s="46" t="s">
        <v>316</v>
      </c>
      <c r="B4" s="46" t="s">
        <v>317</v>
      </c>
      <c r="C4" s="46" t="s">
        <v>318</v>
      </c>
      <c r="D4" s="46" t="s">
        <v>319</v>
      </c>
      <c r="E4" s="46" t="s">
        <v>320</v>
      </c>
      <c r="F4" s="53" t="s">
        <v>321</v>
      </c>
      <c r="G4" s="46" t="s">
        <v>322</v>
      </c>
      <c r="H4" s="53" t="s">
        <v>323</v>
      </c>
      <c r="I4" s="53" t="s">
        <v>324</v>
      </c>
      <c r="J4" s="46" t="s">
        <v>325</v>
      </c>
    </row>
    <row r="5" ht="18.75" customHeight="1" spans="1:10">
      <c r="A5" s="118">
        <v>1</v>
      </c>
      <c r="B5" s="118">
        <v>2</v>
      </c>
      <c r="C5" s="118">
        <v>3</v>
      </c>
      <c r="D5" s="118">
        <v>4</v>
      </c>
      <c r="E5" s="118">
        <v>5</v>
      </c>
      <c r="F5" s="118">
        <v>6</v>
      </c>
      <c r="G5" s="118">
        <v>7</v>
      </c>
      <c r="H5" s="118">
        <v>8</v>
      </c>
      <c r="I5" s="118">
        <v>9</v>
      </c>
      <c r="J5" s="118">
        <v>10</v>
      </c>
    </row>
    <row r="6" ht="18.75" customHeight="1" spans="1:10">
      <c r="A6" s="33" t="s">
        <v>71</v>
      </c>
      <c r="B6" s="47"/>
      <c r="C6" s="47"/>
      <c r="D6" s="47"/>
      <c r="E6" s="54"/>
      <c r="F6" s="55"/>
      <c r="G6" s="54"/>
      <c r="H6" s="55"/>
      <c r="I6" s="55"/>
      <c r="J6" s="54"/>
    </row>
    <row r="7" ht="18.75" customHeight="1" spans="1:10">
      <c r="A7" s="213" t="s">
        <v>307</v>
      </c>
      <c r="B7" s="21" t="s">
        <v>326</v>
      </c>
      <c r="C7" s="21" t="s">
        <v>327</v>
      </c>
      <c r="D7" s="21" t="s">
        <v>328</v>
      </c>
      <c r="E7" s="33" t="s">
        <v>329</v>
      </c>
      <c r="F7" s="21" t="s">
        <v>330</v>
      </c>
      <c r="G7" s="33" t="s">
        <v>331</v>
      </c>
      <c r="H7" s="21" t="s">
        <v>332</v>
      </c>
      <c r="I7" s="21" t="s">
        <v>333</v>
      </c>
      <c r="J7" s="33" t="s">
        <v>334</v>
      </c>
    </row>
    <row r="8" ht="18.75" customHeight="1" spans="1:10">
      <c r="A8" s="213" t="s">
        <v>307</v>
      </c>
      <c r="B8" s="21" t="s">
        <v>326</v>
      </c>
      <c r="C8" s="21" t="s">
        <v>327</v>
      </c>
      <c r="D8" s="21" t="s">
        <v>328</v>
      </c>
      <c r="E8" s="33" t="s">
        <v>335</v>
      </c>
      <c r="F8" s="21" t="s">
        <v>336</v>
      </c>
      <c r="G8" s="33" t="s">
        <v>179</v>
      </c>
      <c r="H8" s="21" t="s">
        <v>337</v>
      </c>
      <c r="I8" s="21" t="s">
        <v>333</v>
      </c>
      <c r="J8" s="33" t="s">
        <v>338</v>
      </c>
    </row>
    <row r="9" ht="18.75" customHeight="1" spans="1:10">
      <c r="A9" s="213" t="s">
        <v>307</v>
      </c>
      <c r="B9" s="21" t="s">
        <v>326</v>
      </c>
      <c r="C9" s="21" t="s">
        <v>327</v>
      </c>
      <c r="D9" s="21" t="s">
        <v>339</v>
      </c>
      <c r="E9" s="33" t="s">
        <v>340</v>
      </c>
      <c r="F9" s="21" t="s">
        <v>330</v>
      </c>
      <c r="G9" s="33" t="s">
        <v>341</v>
      </c>
      <c r="H9" s="21" t="s">
        <v>342</v>
      </c>
      <c r="I9" s="21" t="s">
        <v>333</v>
      </c>
      <c r="J9" s="33" t="s">
        <v>343</v>
      </c>
    </row>
    <row r="10" ht="18.75" customHeight="1" spans="1:10">
      <c r="A10" s="213" t="s">
        <v>307</v>
      </c>
      <c r="B10" s="21" t="s">
        <v>326</v>
      </c>
      <c r="C10" s="21" t="s">
        <v>327</v>
      </c>
      <c r="D10" s="21" t="s">
        <v>339</v>
      </c>
      <c r="E10" s="33" t="s">
        <v>344</v>
      </c>
      <c r="F10" s="21" t="s">
        <v>330</v>
      </c>
      <c r="G10" s="33" t="s">
        <v>341</v>
      </c>
      <c r="H10" s="21" t="s">
        <v>342</v>
      </c>
      <c r="I10" s="21" t="s">
        <v>333</v>
      </c>
      <c r="J10" s="33" t="s">
        <v>345</v>
      </c>
    </row>
    <row r="11" ht="18.75" customHeight="1" spans="1:10">
      <c r="A11" s="213" t="s">
        <v>307</v>
      </c>
      <c r="B11" s="21" t="s">
        <v>326</v>
      </c>
      <c r="C11" s="21" t="s">
        <v>327</v>
      </c>
      <c r="D11" s="21" t="s">
        <v>346</v>
      </c>
      <c r="E11" s="33" t="s">
        <v>347</v>
      </c>
      <c r="F11" s="21" t="s">
        <v>336</v>
      </c>
      <c r="G11" s="33" t="s">
        <v>341</v>
      </c>
      <c r="H11" s="21" t="s">
        <v>342</v>
      </c>
      <c r="I11" s="21" t="s">
        <v>333</v>
      </c>
      <c r="J11" s="33" t="s">
        <v>348</v>
      </c>
    </row>
    <row r="12" ht="18.75" customHeight="1" spans="1:10">
      <c r="A12" s="213" t="s">
        <v>307</v>
      </c>
      <c r="B12" s="21" t="s">
        <v>326</v>
      </c>
      <c r="C12" s="21" t="s">
        <v>327</v>
      </c>
      <c r="D12" s="21" t="s">
        <v>349</v>
      </c>
      <c r="E12" s="33" t="s">
        <v>350</v>
      </c>
      <c r="F12" s="21" t="s">
        <v>330</v>
      </c>
      <c r="G12" s="33" t="s">
        <v>351</v>
      </c>
      <c r="H12" s="21" t="s">
        <v>352</v>
      </c>
      <c r="I12" s="21" t="s">
        <v>333</v>
      </c>
      <c r="J12" s="33" t="s">
        <v>353</v>
      </c>
    </row>
    <row r="13" ht="18.75" customHeight="1" spans="1:10">
      <c r="A13" s="213" t="s">
        <v>307</v>
      </c>
      <c r="B13" s="21" t="s">
        <v>326</v>
      </c>
      <c r="C13" s="21" t="s">
        <v>354</v>
      </c>
      <c r="D13" s="21" t="s">
        <v>355</v>
      </c>
      <c r="E13" s="33" t="s">
        <v>356</v>
      </c>
      <c r="F13" s="21" t="s">
        <v>330</v>
      </c>
      <c r="G13" s="33" t="s">
        <v>357</v>
      </c>
      <c r="H13" s="21" t="s">
        <v>358</v>
      </c>
      <c r="I13" s="21" t="s">
        <v>333</v>
      </c>
      <c r="J13" s="33" t="s">
        <v>359</v>
      </c>
    </row>
    <row r="14" ht="18.75" customHeight="1" spans="1:10">
      <c r="A14" s="213" t="s">
        <v>307</v>
      </c>
      <c r="B14" s="21" t="s">
        <v>326</v>
      </c>
      <c r="C14" s="21" t="s">
        <v>354</v>
      </c>
      <c r="D14" s="21" t="s">
        <v>355</v>
      </c>
      <c r="E14" s="33" t="s">
        <v>360</v>
      </c>
      <c r="F14" s="21" t="s">
        <v>330</v>
      </c>
      <c r="G14" s="33" t="s">
        <v>361</v>
      </c>
      <c r="H14" s="21" t="s">
        <v>358</v>
      </c>
      <c r="I14" s="21" t="s">
        <v>333</v>
      </c>
      <c r="J14" s="33" t="s">
        <v>362</v>
      </c>
    </row>
    <row r="15" ht="18.75" customHeight="1" spans="1:10">
      <c r="A15" s="213" t="s">
        <v>307</v>
      </c>
      <c r="B15" s="21" t="s">
        <v>326</v>
      </c>
      <c r="C15" s="21" t="s">
        <v>363</v>
      </c>
      <c r="D15" s="21" t="s">
        <v>364</v>
      </c>
      <c r="E15" s="33" t="s">
        <v>365</v>
      </c>
      <c r="F15" s="21" t="s">
        <v>336</v>
      </c>
      <c r="G15" s="33" t="s">
        <v>341</v>
      </c>
      <c r="H15" s="21" t="s">
        <v>342</v>
      </c>
      <c r="I15" s="21" t="s">
        <v>333</v>
      </c>
      <c r="J15" s="33" t="s">
        <v>366</v>
      </c>
    </row>
    <row r="16" ht="18.75" customHeight="1" spans="1:10">
      <c r="A16" s="213" t="s">
        <v>296</v>
      </c>
      <c r="B16" s="21" t="s">
        <v>367</v>
      </c>
      <c r="C16" s="21" t="s">
        <v>327</v>
      </c>
      <c r="D16" s="21" t="s">
        <v>328</v>
      </c>
      <c r="E16" s="33" t="s">
        <v>368</v>
      </c>
      <c r="F16" s="21" t="s">
        <v>330</v>
      </c>
      <c r="G16" s="33" t="s">
        <v>369</v>
      </c>
      <c r="H16" s="21" t="s">
        <v>332</v>
      </c>
      <c r="I16" s="21" t="s">
        <v>333</v>
      </c>
      <c r="J16" s="33" t="s">
        <v>368</v>
      </c>
    </row>
    <row r="17" ht="18.75" customHeight="1" spans="1:10">
      <c r="A17" s="213" t="s">
        <v>296</v>
      </c>
      <c r="B17" s="21" t="s">
        <v>367</v>
      </c>
      <c r="C17" s="21" t="s">
        <v>327</v>
      </c>
      <c r="D17" s="21" t="s">
        <v>328</v>
      </c>
      <c r="E17" s="33" t="s">
        <v>335</v>
      </c>
      <c r="F17" s="21" t="s">
        <v>336</v>
      </c>
      <c r="G17" s="33" t="s">
        <v>179</v>
      </c>
      <c r="H17" s="21" t="s">
        <v>337</v>
      </c>
      <c r="I17" s="21" t="s">
        <v>333</v>
      </c>
      <c r="J17" s="33" t="s">
        <v>335</v>
      </c>
    </row>
    <row r="18" ht="18.75" customHeight="1" spans="1:10">
      <c r="A18" s="213" t="s">
        <v>296</v>
      </c>
      <c r="B18" s="21" t="s">
        <v>367</v>
      </c>
      <c r="C18" s="21" t="s">
        <v>327</v>
      </c>
      <c r="D18" s="21" t="s">
        <v>339</v>
      </c>
      <c r="E18" s="33" t="s">
        <v>344</v>
      </c>
      <c r="F18" s="21" t="s">
        <v>336</v>
      </c>
      <c r="G18" s="33" t="s">
        <v>370</v>
      </c>
      <c r="H18" s="21" t="s">
        <v>342</v>
      </c>
      <c r="I18" s="21" t="s">
        <v>333</v>
      </c>
      <c r="J18" s="33" t="s">
        <v>344</v>
      </c>
    </row>
    <row r="19" ht="18.75" customHeight="1" spans="1:10">
      <c r="A19" s="213" t="s">
        <v>296</v>
      </c>
      <c r="B19" s="21" t="s">
        <v>367</v>
      </c>
      <c r="C19" s="21" t="s">
        <v>327</v>
      </c>
      <c r="D19" s="21" t="s">
        <v>346</v>
      </c>
      <c r="E19" s="33" t="s">
        <v>371</v>
      </c>
      <c r="F19" s="21" t="s">
        <v>330</v>
      </c>
      <c r="G19" s="33" t="s">
        <v>341</v>
      </c>
      <c r="H19" s="21" t="s">
        <v>342</v>
      </c>
      <c r="I19" s="21" t="s">
        <v>333</v>
      </c>
      <c r="J19" s="33" t="s">
        <v>371</v>
      </c>
    </row>
    <row r="20" ht="18.75" customHeight="1" spans="1:10">
      <c r="A20" s="213" t="s">
        <v>296</v>
      </c>
      <c r="B20" s="21" t="s">
        <v>367</v>
      </c>
      <c r="C20" s="21" t="s">
        <v>354</v>
      </c>
      <c r="D20" s="21" t="s">
        <v>355</v>
      </c>
      <c r="E20" s="33" t="s">
        <v>372</v>
      </c>
      <c r="F20" s="21" t="s">
        <v>336</v>
      </c>
      <c r="G20" s="33" t="s">
        <v>373</v>
      </c>
      <c r="H20" s="21" t="s">
        <v>342</v>
      </c>
      <c r="I20" s="21" t="s">
        <v>333</v>
      </c>
      <c r="J20" s="33" t="s">
        <v>372</v>
      </c>
    </row>
    <row r="21" ht="18.75" customHeight="1" spans="1:10">
      <c r="A21" s="213" t="s">
        <v>296</v>
      </c>
      <c r="B21" s="21" t="s">
        <v>367</v>
      </c>
      <c r="C21" s="21" t="s">
        <v>363</v>
      </c>
      <c r="D21" s="21" t="s">
        <v>364</v>
      </c>
      <c r="E21" s="33" t="s">
        <v>365</v>
      </c>
      <c r="F21" s="21" t="s">
        <v>336</v>
      </c>
      <c r="G21" s="33" t="s">
        <v>373</v>
      </c>
      <c r="H21" s="21" t="s">
        <v>342</v>
      </c>
      <c r="I21" s="21" t="s">
        <v>333</v>
      </c>
      <c r="J21" s="33" t="s">
        <v>365</v>
      </c>
    </row>
    <row r="22" ht="18.75" customHeight="1" spans="1:10">
      <c r="A22" s="213" t="s">
        <v>303</v>
      </c>
      <c r="B22" s="21" t="s">
        <v>374</v>
      </c>
      <c r="C22" s="21" t="s">
        <v>327</v>
      </c>
      <c r="D22" s="21" t="s">
        <v>328</v>
      </c>
      <c r="E22" s="33" t="s">
        <v>375</v>
      </c>
      <c r="F22" s="21" t="s">
        <v>330</v>
      </c>
      <c r="G22" s="33" t="s">
        <v>376</v>
      </c>
      <c r="H22" s="21" t="s">
        <v>377</v>
      </c>
      <c r="I22" s="21" t="s">
        <v>333</v>
      </c>
      <c r="J22" s="33" t="s">
        <v>378</v>
      </c>
    </row>
    <row r="23" ht="18.75" customHeight="1" spans="1:10">
      <c r="A23" s="213" t="s">
        <v>303</v>
      </c>
      <c r="B23" s="21" t="s">
        <v>374</v>
      </c>
      <c r="C23" s="21" t="s">
        <v>327</v>
      </c>
      <c r="D23" s="21" t="s">
        <v>339</v>
      </c>
      <c r="E23" s="33" t="s">
        <v>379</v>
      </c>
      <c r="F23" s="21" t="s">
        <v>330</v>
      </c>
      <c r="G23" s="33" t="s">
        <v>341</v>
      </c>
      <c r="H23" s="21" t="s">
        <v>342</v>
      </c>
      <c r="I23" s="21" t="s">
        <v>333</v>
      </c>
      <c r="J23" s="33" t="s">
        <v>380</v>
      </c>
    </row>
    <row r="24" ht="18.75" customHeight="1" spans="1:10">
      <c r="A24" s="213" t="s">
        <v>303</v>
      </c>
      <c r="B24" s="21" t="s">
        <v>374</v>
      </c>
      <c r="C24" s="21" t="s">
        <v>327</v>
      </c>
      <c r="D24" s="21" t="s">
        <v>339</v>
      </c>
      <c r="E24" s="33" t="s">
        <v>344</v>
      </c>
      <c r="F24" s="21" t="s">
        <v>330</v>
      </c>
      <c r="G24" s="33" t="s">
        <v>341</v>
      </c>
      <c r="H24" s="21" t="s">
        <v>342</v>
      </c>
      <c r="I24" s="21" t="s">
        <v>333</v>
      </c>
      <c r="J24" s="33" t="s">
        <v>381</v>
      </c>
    </row>
    <row r="25" ht="18.75" customHeight="1" spans="1:10">
      <c r="A25" s="213" t="s">
        <v>303</v>
      </c>
      <c r="B25" s="21" t="s">
        <v>374</v>
      </c>
      <c r="C25" s="21" t="s">
        <v>327</v>
      </c>
      <c r="D25" s="21" t="s">
        <v>346</v>
      </c>
      <c r="E25" s="33" t="s">
        <v>371</v>
      </c>
      <c r="F25" s="21" t="s">
        <v>330</v>
      </c>
      <c r="G25" s="33" t="s">
        <v>373</v>
      </c>
      <c r="H25" s="21" t="s">
        <v>342</v>
      </c>
      <c r="I25" s="21" t="s">
        <v>333</v>
      </c>
      <c r="J25" s="33" t="s">
        <v>382</v>
      </c>
    </row>
    <row r="26" ht="18.75" customHeight="1" spans="1:10">
      <c r="A26" s="213" t="s">
        <v>303</v>
      </c>
      <c r="B26" s="21" t="s">
        <v>374</v>
      </c>
      <c r="C26" s="21" t="s">
        <v>354</v>
      </c>
      <c r="D26" s="21" t="s">
        <v>355</v>
      </c>
      <c r="E26" s="33" t="s">
        <v>383</v>
      </c>
      <c r="F26" s="21" t="s">
        <v>330</v>
      </c>
      <c r="G26" s="33" t="s">
        <v>384</v>
      </c>
      <c r="H26" s="21" t="s">
        <v>342</v>
      </c>
      <c r="I26" s="21" t="s">
        <v>385</v>
      </c>
      <c r="J26" s="33" t="s">
        <v>386</v>
      </c>
    </row>
    <row r="27" ht="18.75" customHeight="1" spans="1:10">
      <c r="A27" s="213" t="s">
        <v>303</v>
      </c>
      <c r="B27" s="21" t="s">
        <v>374</v>
      </c>
      <c r="C27" s="21" t="s">
        <v>363</v>
      </c>
      <c r="D27" s="21" t="s">
        <v>364</v>
      </c>
      <c r="E27" s="33" t="s">
        <v>364</v>
      </c>
      <c r="F27" s="21" t="s">
        <v>336</v>
      </c>
      <c r="G27" s="33" t="s">
        <v>373</v>
      </c>
      <c r="H27" s="21" t="s">
        <v>342</v>
      </c>
      <c r="I27" s="21" t="s">
        <v>333</v>
      </c>
      <c r="J27" s="33" t="s">
        <v>387</v>
      </c>
    </row>
    <row r="28" ht="18.75" customHeight="1" spans="1:10">
      <c r="A28" s="213" t="s">
        <v>299</v>
      </c>
      <c r="B28" s="21" t="s">
        <v>388</v>
      </c>
      <c r="C28" s="21" t="s">
        <v>327</v>
      </c>
      <c r="D28" s="21" t="s">
        <v>328</v>
      </c>
      <c r="E28" s="33" t="s">
        <v>389</v>
      </c>
      <c r="F28" s="21" t="s">
        <v>330</v>
      </c>
      <c r="G28" s="33" t="s">
        <v>390</v>
      </c>
      <c r="H28" s="21" t="s">
        <v>332</v>
      </c>
      <c r="I28" s="21" t="s">
        <v>333</v>
      </c>
      <c r="J28" s="33" t="s">
        <v>389</v>
      </c>
    </row>
    <row r="29" ht="18.75" customHeight="1" spans="1:10">
      <c r="A29" s="213" t="s">
        <v>299</v>
      </c>
      <c r="B29" s="21" t="s">
        <v>388</v>
      </c>
      <c r="C29" s="21" t="s">
        <v>327</v>
      </c>
      <c r="D29" s="21" t="s">
        <v>339</v>
      </c>
      <c r="E29" s="33" t="s">
        <v>391</v>
      </c>
      <c r="F29" s="21" t="s">
        <v>330</v>
      </c>
      <c r="G29" s="33" t="s">
        <v>392</v>
      </c>
      <c r="H29" s="21" t="s">
        <v>393</v>
      </c>
      <c r="I29" s="21" t="s">
        <v>333</v>
      </c>
      <c r="J29" s="33" t="s">
        <v>391</v>
      </c>
    </row>
    <row r="30" ht="18.75" customHeight="1" spans="1:10">
      <c r="A30" s="213" t="s">
        <v>299</v>
      </c>
      <c r="B30" s="21" t="s">
        <v>388</v>
      </c>
      <c r="C30" s="21" t="s">
        <v>354</v>
      </c>
      <c r="D30" s="21" t="s">
        <v>355</v>
      </c>
      <c r="E30" s="33" t="s">
        <v>394</v>
      </c>
      <c r="F30" s="21" t="s">
        <v>336</v>
      </c>
      <c r="G30" s="33" t="s">
        <v>395</v>
      </c>
      <c r="H30" s="21" t="s">
        <v>342</v>
      </c>
      <c r="I30" s="21" t="s">
        <v>333</v>
      </c>
      <c r="J30" s="33" t="s">
        <v>394</v>
      </c>
    </row>
    <row r="31" ht="18.75" customHeight="1" spans="1:10">
      <c r="A31" s="213" t="s">
        <v>299</v>
      </c>
      <c r="B31" s="21" t="s">
        <v>388</v>
      </c>
      <c r="C31" s="21" t="s">
        <v>363</v>
      </c>
      <c r="D31" s="21" t="s">
        <v>364</v>
      </c>
      <c r="E31" s="33" t="s">
        <v>396</v>
      </c>
      <c r="F31" s="21" t="s">
        <v>336</v>
      </c>
      <c r="G31" s="33" t="s">
        <v>397</v>
      </c>
      <c r="H31" s="21" t="s">
        <v>342</v>
      </c>
      <c r="I31" s="21" t="s">
        <v>333</v>
      </c>
      <c r="J31" s="33" t="s">
        <v>396</v>
      </c>
    </row>
    <row r="32" ht="18.75" customHeight="1" spans="1:10">
      <c r="A32" s="213" t="s">
        <v>311</v>
      </c>
      <c r="B32" s="21" t="s">
        <v>398</v>
      </c>
      <c r="C32" s="21" t="s">
        <v>327</v>
      </c>
      <c r="D32" s="21" t="s">
        <v>328</v>
      </c>
      <c r="E32" s="33" t="s">
        <v>399</v>
      </c>
      <c r="F32" s="21" t="s">
        <v>336</v>
      </c>
      <c r="G32" s="33" t="s">
        <v>400</v>
      </c>
      <c r="H32" s="21" t="s">
        <v>332</v>
      </c>
      <c r="I32" s="21" t="s">
        <v>333</v>
      </c>
      <c r="J32" s="33" t="s">
        <v>401</v>
      </c>
    </row>
    <row r="33" ht="18.75" customHeight="1" spans="1:10">
      <c r="A33" s="213" t="s">
        <v>311</v>
      </c>
      <c r="B33" s="21" t="s">
        <v>398</v>
      </c>
      <c r="C33" s="21" t="s">
        <v>327</v>
      </c>
      <c r="D33" s="21" t="s">
        <v>328</v>
      </c>
      <c r="E33" s="33" t="s">
        <v>335</v>
      </c>
      <c r="F33" s="21" t="s">
        <v>336</v>
      </c>
      <c r="G33" s="33" t="s">
        <v>179</v>
      </c>
      <c r="H33" s="21" t="s">
        <v>337</v>
      </c>
      <c r="I33" s="21" t="s">
        <v>333</v>
      </c>
      <c r="J33" s="33" t="s">
        <v>338</v>
      </c>
    </row>
    <row r="34" ht="18.75" customHeight="1" spans="1:10">
      <c r="A34" s="213" t="s">
        <v>311</v>
      </c>
      <c r="B34" s="21" t="s">
        <v>398</v>
      </c>
      <c r="C34" s="21" t="s">
        <v>327</v>
      </c>
      <c r="D34" s="21" t="s">
        <v>339</v>
      </c>
      <c r="E34" s="33" t="s">
        <v>340</v>
      </c>
      <c r="F34" s="21" t="s">
        <v>330</v>
      </c>
      <c r="G34" s="33" t="s">
        <v>341</v>
      </c>
      <c r="H34" s="21" t="s">
        <v>342</v>
      </c>
      <c r="I34" s="21" t="s">
        <v>333</v>
      </c>
      <c r="J34" s="33" t="s">
        <v>343</v>
      </c>
    </row>
    <row r="35" ht="18.75" customHeight="1" spans="1:10">
      <c r="A35" s="213" t="s">
        <v>311</v>
      </c>
      <c r="B35" s="21" t="s">
        <v>398</v>
      </c>
      <c r="C35" s="21" t="s">
        <v>327</v>
      </c>
      <c r="D35" s="21" t="s">
        <v>339</v>
      </c>
      <c r="E35" s="33" t="s">
        <v>344</v>
      </c>
      <c r="F35" s="21" t="s">
        <v>330</v>
      </c>
      <c r="G35" s="33" t="s">
        <v>341</v>
      </c>
      <c r="H35" s="21" t="s">
        <v>342</v>
      </c>
      <c r="I35" s="21" t="s">
        <v>333</v>
      </c>
      <c r="J35" s="33" t="s">
        <v>345</v>
      </c>
    </row>
    <row r="36" ht="18.75" customHeight="1" spans="1:10">
      <c r="A36" s="213" t="s">
        <v>311</v>
      </c>
      <c r="B36" s="21" t="s">
        <v>398</v>
      </c>
      <c r="C36" s="21" t="s">
        <v>327</v>
      </c>
      <c r="D36" s="21" t="s">
        <v>346</v>
      </c>
      <c r="E36" s="33" t="s">
        <v>347</v>
      </c>
      <c r="F36" s="21" t="s">
        <v>336</v>
      </c>
      <c r="G36" s="33" t="s">
        <v>370</v>
      </c>
      <c r="H36" s="21" t="s">
        <v>342</v>
      </c>
      <c r="I36" s="21" t="s">
        <v>333</v>
      </c>
      <c r="J36" s="33" t="s">
        <v>348</v>
      </c>
    </row>
    <row r="37" ht="18.75" customHeight="1" spans="1:10">
      <c r="A37" s="213" t="s">
        <v>311</v>
      </c>
      <c r="B37" s="21" t="s">
        <v>398</v>
      </c>
      <c r="C37" s="21" t="s">
        <v>327</v>
      </c>
      <c r="D37" s="21" t="s">
        <v>349</v>
      </c>
      <c r="E37" s="33" t="s">
        <v>350</v>
      </c>
      <c r="F37" s="21" t="s">
        <v>330</v>
      </c>
      <c r="G37" s="33" t="s">
        <v>402</v>
      </c>
      <c r="H37" s="21" t="s">
        <v>352</v>
      </c>
      <c r="I37" s="21" t="s">
        <v>333</v>
      </c>
      <c r="J37" s="33" t="s">
        <v>353</v>
      </c>
    </row>
    <row r="38" ht="18.75" customHeight="1" spans="1:10">
      <c r="A38" s="213" t="s">
        <v>311</v>
      </c>
      <c r="B38" s="21" t="s">
        <v>398</v>
      </c>
      <c r="C38" s="21" t="s">
        <v>354</v>
      </c>
      <c r="D38" s="21" t="s">
        <v>355</v>
      </c>
      <c r="E38" s="33" t="s">
        <v>356</v>
      </c>
      <c r="F38" s="21" t="s">
        <v>330</v>
      </c>
      <c r="G38" s="33" t="s">
        <v>357</v>
      </c>
      <c r="H38" s="21" t="s">
        <v>358</v>
      </c>
      <c r="I38" s="21" t="s">
        <v>385</v>
      </c>
      <c r="J38" s="33" t="s">
        <v>359</v>
      </c>
    </row>
    <row r="39" ht="18.75" customHeight="1" spans="1:10">
      <c r="A39" s="213" t="s">
        <v>311</v>
      </c>
      <c r="B39" s="21" t="s">
        <v>398</v>
      </c>
      <c r="C39" s="21" t="s">
        <v>354</v>
      </c>
      <c r="D39" s="21" t="s">
        <v>355</v>
      </c>
      <c r="E39" s="33" t="s">
        <v>360</v>
      </c>
      <c r="F39" s="21" t="s">
        <v>330</v>
      </c>
      <c r="G39" s="33" t="s">
        <v>361</v>
      </c>
      <c r="H39" s="21" t="s">
        <v>358</v>
      </c>
      <c r="I39" s="21" t="s">
        <v>385</v>
      </c>
      <c r="J39" s="33" t="s">
        <v>362</v>
      </c>
    </row>
    <row r="40" ht="18.75" customHeight="1" spans="1:10">
      <c r="A40" s="213" t="s">
        <v>311</v>
      </c>
      <c r="B40" s="21" t="s">
        <v>398</v>
      </c>
      <c r="C40" s="21" t="s">
        <v>363</v>
      </c>
      <c r="D40" s="21" t="s">
        <v>364</v>
      </c>
      <c r="E40" s="33" t="s">
        <v>365</v>
      </c>
      <c r="F40" s="21" t="s">
        <v>336</v>
      </c>
      <c r="G40" s="33" t="s">
        <v>373</v>
      </c>
      <c r="H40" s="21" t="s">
        <v>342</v>
      </c>
      <c r="I40" s="21" t="s">
        <v>333</v>
      </c>
      <c r="J40" s="33" t="s">
        <v>366</v>
      </c>
    </row>
  </sheetData>
  <mergeCells count="12">
    <mergeCell ref="A2:J2"/>
    <mergeCell ref="A3:H3"/>
    <mergeCell ref="A7:A15"/>
    <mergeCell ref="A16:A21"/>
    <mergeCell ref="A22:A27"/>
    <mergeCell ref="A28:A31"/>
    <mergeCell ref="A32:A40"/>
    <mergeCell ref="B7:B15"/>
    <mergeCell ref="B16:B21"/>
    <mergeCell ref="B22:B27"/>
    <mergeCell ref="B28:B31"/>
    <mergeCell ref="B32:B4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4583333333333" defaultRowHeight="14.25" customHeight="1" outlineLevelCol="5"/>
  <cols>
    <col min="1" max="1" width="32.1458333333333" customWidth="1"/>
    <col min="2" max="2" width="16.8541666666667" customWidth="1"/>
    <col min="3" max="3" width="32.1458333333333" customWidth="1"/>
    <col min="4" max="6" width="28.5729166666667" customWidth="1"/>
  </cols>
  <sheetData>
    <row r="1" ht="15" customHeight="1" spans="1:6">
      <c r="A1" s="99">
        <v>1</v>
      </c>
      <c r="B1" s="100">
        <v>0</v>
      </c>
      <c r="C1" s="99">
        <v>1</v>
      </c>
      <c r="D1" s="101"/>
      <c r="E1" s="101"/>
      <c r="F1" s="39" t="s">
        <v>403</v>
      </c>
    </row>
    <row r="2" ht="32.25" customHeight="1" spans="1:6">
      <c r="A2" s="102" t="str">
        <f>"2025"&amp;"年部门政府性基金预算支出预算表"</f>
        <v>2025年部门政府性基金预算支出预算表</v>
      </c>
      <c r="B2" s="103" t="s">
        <v>404</v>
      </c>
      <c r="C2" s="104"/>
      <c r="D2" s="105"/>
      <c r="E2" s="105"/>
      <c r="F2" s="105"/>
    </row>
    <row r="3" ht="18.75" customHeight="1" spans="1:6">
      <c r="A3" s="7" t="str">
        <f>"单位名称："&amp;"全部"</f>
        <v>单位名称：全部</v>
      </c>
      <c r="B3" s="7" t="s">
        <v>405</v>
      </c>
      <c r="C3" s="99"/>
      <c r="D3" s="101"/>
      <c r="E3" s="101"/>
      <c r="F3" s="39" t="s">
        <v>1</v>
      </c>
    </row>
    <row r="4" ht="18.75" customHeight="1" spans="1:6">
      <c r="A4" s="106" t="s">
        <v>197</v>
      </c>
      <c r="B4" s="107" t="s">
        <v>73</v>
      </c>
      <c r="C4" s="108" t="s">
        <v>74</v>
      </c>
      <c r="D4" s="13" t="s">
        <v>406</v>
      </c>
      <c r="E4" s="13"/>
      <c r="F4" s="14"/>
    </row>
    <row r="5" ht="18.75" customHeight="1" spans="1:6">
      <c r="A5" s="109"/>
      <c r="B5" s="110"/>
      <c r="C5" s="95"/>
      <c r="D5" s="94" t="s">
        <v>56</v>
      </c>
      <c r="E5" s="94" t="s">
        <v>75</v>
      </c>
      <c r="F5" s="94" t="s">
        <v>76</v>
      </c>
    </row>
    <row r="6" ht="18.75" customHeight="1" spans="1:6">
      <c r="A6" s="109">
        <v>1</v>
      </c>
      <c r="B6" s="111" t="s">
        <v>177</v>
      </c>
      <c r="C6" s="95">
        <v>3</v>
      </c>
      <c r="D6" s="94">
        <v>4</v>
      </c>
      <c r="E6" s="94">
        <v>5</v>
      </c>
      <c r="F6" s="94">
        <v>6</v>
      </c>
    </row>
    <row r="7" ht="18.75" customHeight="1" spans="1:6">
      <c r="A7" s="112" t="s">
        <v>71</v>
      </c>
      <c r="B7" s="82"/>
      <c r="C7" s="82"/>
      <c r="D7" s="23">
        <v>36500</v>
      </c>
      <c r="E7" s="23"/>
      <c r="F7" s="23">
        <v>36500</v>
      </c>
    </row>
    <row r="8" ht="18.75" customHeight="1" spans="1:6">
      <c r="A8" s="112"/>
      <c r="B8" s="82" t="s">
        <v>129</v>
      </c>
      <c r="C8" s="82" t="s">
        <v>83</v>
      </c>
      <c r="D8" s="23">
        <v>36500</v>
      </c>
      <c r="E8" s="23"/>
      <c r="F8" s="23">
        <v>36500</v>
      </c>
    </row>
    <row r="9" ht="18.75" customHeight="1" spans="1:6">
      <c r="A9" s="24"/>
      <c r="B9" s="113" t="s">
        <v>130</v>
      </c>
      <c r="C9" s="113" t="s">
        <v>131</v>
      </c>
      <c r="D9" s="23">
        <v>36500</v>
      </c>
      <c r="E9" s="23"/>
      <c r="F9" s="23">
        <v>36500</v>
      </c>
    </row>
    <row r="10" ht="18.75" customHeight="1" spans="1:6">
      <c r="A10" s="24"/>
      <c r="B10" s="114" t="s">
        <v>132</v>
      </c>
      <c r="C10" s="114" t="s">
        <v>133</v>
      </c>
      <c r="D10" s="23">
        <v>36500</v>
      </c>
      <c r="E10" s="23"/>
      <c r="F10" s="23">
        <v>36500</v>
      </c>
    </row>
    <row r="11" ht="18.75" customHeight="1" spans="1:6">
      <c r="A11" s="115" t="s">
        <v>134</v>
      </c>
      <c r="B11" s="116" t="s">
        <v>134</v>
      </c>
      <c r="C11" s="117" t="s">
        <v>134</v>
      </c>
      <c r="D11" s="23">
        <v>36500</v>
      </c>
      <c r="E11" s="23"/>
      <c r="F11" s="23">
        <v>36500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C16" sqref="C16"/>
    </sheetView>
  </sheetViews>
  <sheetFormatPr defaultColWidth="9.14583333333333" defaultRowHeight="14.25" customHeight="1"/>
  <cols>
    <col min="1" max="1" width="39.1458333333333" customWidth="1"/>
    <col min="2" max="2" width="21.7083333333333" customWidth="1"/>
    <col min="3" max="3" width="35.28125" customWidth="1"/>
    <col min="4" max="4" width="7.70833333333333" customWidth="1"/>
    <col min="5" max="5" width="10.28125" customWidth="1"/>
    <col min="6" max="17" width="16.5729166666667" customWidth="1"/>
  </cols>
  <sheetData>
    <row r="1" ht="15" customHeight="1" spans="1:17">
      <c r="A1" s="29"/>
      <c r="B1" s="29"/>
      <c r="C1" s="29"/>
      <c r="D1" s="29"/>
      <c r="E1" s="29"/>
      <c r="F1" s="29"/>
      <c r="G1" s="29"/>
      <c r="H1" s="29"/>
      <c r="I1" s="29"/>
      <c r="J1" s="29"/>
      <c r="O1" s="38"/>
      <c r="P1" s="38"/>
      <c r="Q1" s="39" t="s">
        <v>407</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"单位名称："&amp;"全部"</f>
        <v>单位名称：全部</v>
      </c>
      <c r="B3" s="93"/>
      <c r="C3" s="93"/>
      <c r="D3" s="93"/>
      <c r="E3" s="93"/>
      <c r="F3" s="93"/>
      <c r="G3" s="93"/>
      <c r="H3" s="93"/>
      <c r="I3" s="93"/>
      <c r="J3" s="93"/>
      <c r="O3" s="63"/>
      <c r="P3" s="63"/>
      <c r="Q3" s="39" t="s">
        <v>183</v>
      </c>
    </row>
    <row r="4" ht="18.75" customHeight="1" spans="1:17">
      <c r="A4" s="11" t="s">
        <v>408</v>
      </c>
      <c r="B4" s="72" t="s">
        <v>409</v>
      </c>
      <c r="C4" s="72" t="s">
        <v>410</v>
      </c>
      <c r="D4" s="72" t="s">
        <v>411</v>
      </c>
      <c r="E4" s="72" t="s">
        <v>412</v>
      </c>
      <c r="F4" s="72" t="s">
        <v>413</v>
      </c>
      <c r="G4" s="44" t="s">
        <v>204</v>
      </c>
      <c r="H4" s="44"/>
      <c r="I4" s="44"/>
      <c r="J4" s="44"/>
      <c r="K4" s="74"/>
      <c r="L4" s="44"/>
      <c r="M4" s="44"/>
      <c r="N4" s="44"/>
      <c r="O4" s="64"/>
      <c r="P4" s="74"/>
      <c r="Q4" s="45"/>
    </row>
    <row r="5" ht="18.75" customHeight="1" spans="1:17">
      <c r="A5" s="16"/>
      <c r="B5" s="75"/>
      <c r="C5" s="75"/>
      <c r="D5" s="75"/>
      <c r="E5" s="75"/>
      <c r="F5" s="75"/>
      <c r="G5" s="75" t="s">
        <v>56</v>
      </c>
      <c r="H5" s="75" t="s">
        <v>59</v>
      </c>
      <c r="I5" s="75" t="s">
        <v>414</v>
      </c>
      <c r="J5" s="75" t="s">
        <v>415</v>
      </c>
      <c r="K5" s="76" t="s">
        <v>416</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212</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134</v>
      </c>
      <c r="B10" s="84"/>
      <c r="C10" s="84"/>
      <c r="D10" s="84"/>
      <c r="E10" s="96"/>
      <c r="F10" s="23"/>
      <c r="G10" s="23"/>
      <c r="H10" s="23"/>
      <c r="I10" s="23"/>
      <c r="J10" s="23"/>
      <c r="K10" s="23"/>
      <c r="L10" s="23"/>
      <c r="M10" s="23"/>
      <c r="N10" s="23"/>
      <c r="O10" s="23"/>
      <c r="P10" s="23"/>
      <c r="Q10" s="23"/>
    </row>
    <row r="12" ht="25" customHeight="1" spans="2:8">
      <c r="B12" s="98" t="s">
        <v>417</v>
      </c>
      <c r="C12" s="98"/>
      <c r="D12" s="98"/>
      <c r="E12" s="98"/>
      <c r="F12" s="98"/>
      <c r="G12" s="98"/>
      <c r="H12" s="98"/>
    </row>
  </sheetData>
  <mergeCells count="17">
    <mergeCell ref="A2:Q2"/>
    <mergeCell ref="A3:F3"/>
    <mergeCell ref="G4:Q4"/>
    <mergeCell ref="L5:Q5"/>
    <mergeCell ref="A10:E10"/>
    <mergeCell ref="B12:H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2"/>
  <sheetViews>
    <sheetView showZeros="0" workbookViewId="0">
      <selection activeCell="B12" sqref="B12:P12"/>
    </sheetView>
  </sheetViews>
  <sheetFormatPr defaultColWidth="9.14583333333333" defaultRowHeight="14.25" customHeight="1"/>
  <cols>
    <col min="1" max="1" width="31.4270833333333" customWidth="1"/>
    <col min="2" max="3" width="21.8541666666667" customWidth="1"/>
    <col min="4" max="14" width="19" customWidth="1"/>
  </cols>
  <sheetData>
    <row r="1" ht="15" customHeight="1" spans="1:14">
      <c r="A1" s="62"/>
      <c r="B1" s="62"/>
      <c r="C1" s="67"/>
      <c r="D1" s="62"/>
      <c r="E1" s="62"/>
      <c r="F1" s="62"/>
      <c r="G1" s="62"/>
      <c r="H1" s="68"/>
      <c r="I1" s="62"/>
      <c r="J1" s="62"/>
      <c r="K1" s="62"/>
      <c r="L1" s="38"/>
      <c r="M1" s="86"/>
      <c r="N1" s="87" t="s">
        <v>418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"单位名称："&amp;"全部"</f>
        <v>单位名称：全部</v>
      </c>
      <c r="B3" s="60"/>
      <c r="C3" s="71"/>
      <c r="D3" s="60"/>
      <c r="E3" s="60"/>
      <c r="F3" s="60"/>
      <c r="G3" s="60"/>
      <c r="H3" s="68"/>
      <c r="I3" s="62"/>
      <c r="J3" s="62"/>
      <c r="K3" s="62"/>
      <c r="L3" s="63"/>
      <c r="M3" s="88"/>
      <c r="N3" s="87" t="s">
        <v>183</v>
      </c>
    </row>
    <row r="4" ht="18.75" customHeight="1" spans="1:14">
      <c r="A4" s="11" t="s">
        <v>408</v>
      </c>
      <c r="B4" s="72" t="s">
        <v>419</v>
      </c>
      <c r="C4" s="73" t="s">
        <v>420</v>
      </c>
      <c r="D4" s="44" t="s">
        <v>204</v>
      </c>
      <c r="E4" s="44"/>
      <c r="F4" s="44"/>
      <c r="G4" s="44"/>
      <c r="H4" s="74"/>
      <c r="I4" s="44"/>
      <c r="J4" s="44"/>
      <c r="K4" s="44"/>
      <c r="L4" s="64"/>
      <c r="M4" s="74"/>
      <c r="N4" s="45"/>
    </row>
    <row r="5" ht="18.75" customHeight="1" spans="1:14">
      <c r="A5" s="16"/>
      <c r="B5" s="75"/>
      <c r="C5" s="76"/>
      <c r="D5" s="75" t="s">
        <v>56</v>
      </c>
      <c r="E5" s="75" t="s">
        <v>59</v>
      </c>
      <c r="F5" s="75" t="s">
        <v>414</v>
      </c>
      <c r="G5" s="75" t="s">
        <v>415</v>
      </c>
      <c r="H5" s="76" t="s">
        <v>416</v>
      </c>
      <c r="I5" s="89" t="s">
        <v>78</v>
      </c>
      <c r="J5" s="89"/>
      <c r="K5" s="89"/>
      <c r="L5" s="90"/>
      <c r="M5" s="91"/>
      <c r="N5" s="77"/>
    </row>
    <row r="6" ht="26.25" customHeight="1" spans="1:14">
      <c r="A6" s="18"/>
      <c r="B6" s="77"/>
      <c r="C6" s="78"/>
      <c r="D6" s="77"/>
      <c r="E6" s="77"/>
      <c r="F6" s="77"/>
      <c r="G6" s="77"/>
      <c r="H6" s="78"/>
      <c r="I6" s="77" t="s">
        <v>58</v>
      </c>
      <c r="J6" s="77" t="s">
        <v>65</v>
      </c>
      <c r="K6" s="77" t="s">
        <v>212</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134</v>
      </c>
      <c r="B10" s="84"/>
      <c r="C10" s="85"/>
      <c r="D10" s="23"/>
      <c r="E10" s="23"/>
      <c r="F10" s="23"/>
      <c r="G10" s="23"/>
      <c r="H10" s="23"/>
      <c r="I10" s="23"/>
      <c r="J10" s="23"/>
      <c r="K10" s="23"/>
      <c r="L10" s="23"/>
      <c r="M10" s="23"/>
      <c r="N10" s="23"/>
    </row>
    <row r="12" ht="21" customHeight="1" spans="2:16">
      <c r="B12" s="37" t="s">
        <v>421</v>
      </c>
      <c r="C12" s="37"/>
      <c r="D12" s="37"/>
      <c r="E12" s="37"/>
      <c r="F12" s="37"/>
      <c r="G12" s="37"/>
      <c r="H12" s="37"/>
      <c r="I12" s="37"/>
      <c r="J12" s="37"/>
      <c r="K12" s="37"/>
      <c r="L12" s="37"/>
      <c r="M12" s="37"/>
      <c r="N12" s="37"/>
      <c r="O12" s="37"/>
      <c r="P12" s="37"/>
    </row>
  </sheetData>
  <mergeCells count="14">
    <mergeCell ref="A2:N2"/>
    <mergeCell ref="A3:C3"/>
    <mergeCell ref="D4:N4"/>
    <mergeCell ref="I5:N5"/>
    <mergeCell ref="A10:C10"/>
    <mergeCell ref="B12:P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C17" sqref="C17"/>
    </sheetView>
  </sheetViews>
  <sheetFormatPr defaultColWidth="9.14583333333333" defaultRowHeight="14.25" customHeight="1"/>
  <cols>
    <col min="1" max="1" width="37.7083333333333" customWidth="1"/>
    <col min="2" max="4" width="17.5729166666667" customWidth="1"/>
    <col min="5" max="9" width="15.7083333333333" customWidth="1"/>
  </cols>
  <sheetData>
    <row r="1" ht="15" customHeight="1" spans="1:9">
      <c r="A1" s="29"/>
      <c r="B1" s="29"/>
      <c r="C1" s="29"/>
      <c r="D1" s="57"/>
      <c r="G1" s="38"/>
      <c r="H1" s="38"/>
      <c r="I1" s="38" t="s">
        <v>422</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"单位名称："&amp;"全部"</f>
        <v>单位名称：全部</v>
      </c>
      <c r="B3" s="60"/>
      <c r="C3" s="60"/>
      <c r="D3" s="61"/>
      <c r="E3" s="62"/>
      <c r="G3" s="63"/>
      <c r="H3" s="63"/>
      <c r="I3" s="38" t="s">
        <v>183</v>
      </c>
    </row>
    <row r="4" ht="18.75" customHeight="1" spans="1:9">
      <c r="A4" s="30" t="s">
        <v>423</v>
      </c>
      <c r="B4" s="12" t="s">
        <v>204</v>
      </c>
      <c r="C4" s="13"/>
      <c r="D4" s="13"/>
      <c r="E4" s="12" t="s">
        <v>424</v>
      </c>
      <c r="F4" s="13"/>
      <c r="G4" s="64"/>
      <c r="H4" s="64"/>
      <c r="I4" s="14"/>
    </row>
    <row r="5" ht="18.75" customHeight="1" spans="1:9">
      <c r="A5" s="32"/>
      <c r="B5" s="31" t="s">
        <v>56</v>
      </c>
      <c r="C5" s="11" t="s">
        <v>59</v>
      </c>
      <c r="D5" s="65" t="s">
        <v>425</v>
      </c>
      <c r="E5" s="66" t="s">
        <v>426</v>
      </c>
      <c r="F5" s="66" t="s">
        <v>426</v>
      </c>
      <c r="G5" s="66" t="s">
        <v>426</v>
      </c>
      <c r="H5" s="66" t="s">
        <v>426</v>
      </c>
      <c r="I5" s="66" t="s">
        <v>426</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10" ht="21" customHeight="1" spans="1:12">
      <c r="A10" s="37" t="s">
        <v>427</v>
      </c>
      <c r="B10" s="37"/>
      <c r="C10" s="37"/>
      <c r="D10" s="37"/>
      <c r="E10" s="37"/>
      <c r="F10" s="37"/>
      <c r="G10" s="37"/>
      <c r="H10" s="37"/>
      <c r="I10" s="37"/>
      <c r="J10" s="37"/>
      <c r="K10" s="37"/>
      <c r="L10" s="37"/>
    </row>
  </sheetData>
  <mergeCells count="6">
    <mergeCell ref="A2:I2"/>
    <mergeCell ref="A3:E3"/>
    <mergeCell ref="B4:D4"/>
    <mergeCell ref="E4:I4"/>
    <mergeCell ref="A10:L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4" sqref="A14"/>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270833333333" customWidth="1"/>
    <col min="10" max="10" width="18.8541666666667" customWidth="1"/>
  </cols>
  <sheetData>
    <row r="1" ht="15" customHeight="1" spans="10:10">
      <c r="J1" s="38" t="s">
        <v>428</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"单位名称："&amp;"全部"</f>
        <v>单位名称：全部</v>
      </c>
      <c r="B3" s="3"/>
      <c r="C3" s="3"/>
      <c r="D3" s="3"/>
      <c r="E3" s="3"/>
      <c r="F3" s="52"/>
      <c r="G3" s="3"/>
      <c r="H3" s="52"/>
    </row>
    <row r="4" ht="18.75" customHeight="1" spans="1:10">
      <c r="A4" s="46" t="s">
        <v>316</v>
      </c>
      <c r="B4" s="46" t="s">
        <v>317</v>
      </c>
      <c r="C4" s="46" t="s">
        <v>318</v>
      </c>
      <c r="D4" s="46" t="s">
        <v>319</v>
      </c>
      <c r="E4" s="46" t="s">
        <v>320</v>
      </c>
      <c r="F4" s="53" t="s">
        <v>321</v>
      </c>
      <c r="G4" s="46" t="s">
        <v>322</v>
      </c>
      <c r="H4" s="53" t="s">
        <v>323</v>
      </c>
      <c r="I4" s="53" t="s">
        <v>324</v>
      </c>
      <c r="J4" s="46" t="s">
        <v>325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9" ht="19" customHeight="1" spans="1:11">
      <c r="A9" s="37" t="s">
        <v>429</v>
      </c>
      <c r="B9" s="37"/>
      <c r="C9" s="37"/>
      <c r="D9" s="37"/>
      <c r="E9" s="37"/>
      <c r="F9" s="37"/>
      <c r="G9" s="37"/>
      <c r="H9" s="37"/>
      <c r="I9" s="37"/>
      <c r="J9" s="37"/>
      <c r="K9" s="37"/>
    </row>
  </sheetData>
  <mergeCells count="3">
    <mergeCell ref="A2:J2"/>
    <mergeCell ref="A3:H3"/>
    <mergeCell ref="A9:K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21" sqref="D20:D21"/>
    </sheetView>
  </sheetViews>
  <sheetFormatPr defaultColWidth="9.14583333333333" defaultRowHeight="12" customHeight="1"/>
  <cols>
    <col min="1" max="1" width="29" customWidth="1"/>
    <col min="2" max="2" width="18.7083333333333" customWidth="1"/>
    <col min="3" max="3" width="24.8541666666667" customWidth="1"/>
    <col min="4" max="4" width="23.5729166666667" customWidth="1"/>
    <col min="5" max="5" width="17.8541666666667" customWidth="1"/>
    <col min="6" max="6" width="23.5729166666667" customWidth="1"/>
    <col min="7" max="7" width="25.1458333333333" customWidth="1"/>
    <col min="8" max="8" width="18.8541666666667" customWidth="1"/>
  </cols>
  <sheetData>
    <row r="1" ht="15" customHeight="1" spans="1:8">
      <c r="A1" s="1"/>
      <c r="B1" s="1"/>
      <c r="C1" s="1"/>
      <c r="D1" s="1"/>
      <c r="E1" s="1"/>
      <c r="F1" s="1"/>
      <c r="G1" s="1"/>
      <c r="H1" s="39" t="s">
        <v>430</v>
      </c>
    </row>
    <row r="2" ht="34.5" customHeight="1" spans="1:8">
      <c r="A2" s="40" t="str">
        <f>"2025"&amp;"年新增资产配置表"</f>
        <v>2025年新增资产配置表</v>
      </c>
      <c r="B2" s="6"/>
      <c r="C2" s="6"/>
      <c r="D2" s="6"/>
      <c r="E2" s="6"/>
      <c r="F2" s="6"/>
      <c r="G2" s="6"/>
      <c r="H2" s="6"/>
    </row>
    <row r="3" ht="18.75" customHeight="1" spans="1:8">
      <c r="A3" s="41" t="str">
        <f>"单位名称："&amp;"全部"</f>
        <v>单位名称：全部</v>
      </c>
      <c r="B3" s="8"/>
      <c r="C3" s="3"/>
      <c r="H3" s="42" t="s">
        <v>183</v>
      </c>
    </row>
    <row r="4" ht="18.75" customHeight="1" spans="1:8">
      <c r="A4" s="11" t="s">
        <v>197</v>
      </c>
      <c r="B4" s="11" t="s">
        <v>431</v>
      </c>
      <c r="C4" s="11" t="s">
        <v>432</v>
      </c>
      <c r="D4" s="11" t="s">
        <v>433</v>
      </c>
      <c r="E4" s="11" t="s">
        <v>434</v>
      </c>
      <c r="F4" s="43" t="s">
        <v>435</v>
      </c>
      <c r="G4" s="44"/>
      <c r="H4" s="45"/>
    </row>
    <row r="5" ht="18.75" customHeight="1" spans="1:8">
      <c r="A5" s="18"/>
      <c r="B5" s="18"/>
      <c r="C5" s="18"/>
      <c r="D5" s="18"/>
      <c r="E5" s="18"/>
      <c r="F5" s="46" t="s">
        <v>412</v>
      </c>
      <c r="G5" s="46" t="s">
        <v>436</v>
      </c>
      <c r="H5" s="46" t="s">
        <v>437</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10" ht="27" customHeight="1" spans="1:11">
      <c r="A10" s="37" t="s">
        <v>438</v>
      </c>
      <c r="B10" s="37"/>
      <c r="C10" s="37"/>
      <c r="D10" s="37"/>
      <c r="E10" s="37"/>
      <c r="F10" s="37"/>
      <c r="G10" s="37"/>
      <c r="H10" s="37"/>
      <c r="I10" s="37"/>
      <c r="J10" s="37"/>
      <c r="K10" s="37"/>
    </row>
  </sheetData>
  <mergeCells count="10">
    <mergeCell ref="A2:H2"/>
    <mergeCell ref="A3:C3"/>
    <mergeCell ref="F4:H4"/>
    <mergeCell ref="A8:E8"/>
    <mergeCell ref="A10:K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2"/>
  <sheetViews>
    <sheetView showZeros="0" workbookViewId="0">
      <selection activeCell="B12" sqref="B12:L12"/>
    </sheetView>
  </sheetViews>
  <sheetFormatPr defaultColWidth="9.14583333333333" defaultRowHeight="14.25" customHeight="1"/>
  <cols>
    <col min="1" max="1" width="13.4270833333333" customWidth="1"/>
    <col min="2" max="2" width="43.875" customWidth="1"/>
    <col min="3" max="3" width="23.8541666666667" customWidth="1"/>
    <col min="4" max="4" width="11.1458333333333" customWidth="1"/>
    <col min="5" max="5" width="33.1666666666667" customWidth="1"/>
    <col min="6" max="6" width="9.85416666666667" customWidth="1"/>
    <col min="7" max="7" width="17.7083333333333" customWidth="1"/>
    <col min="8" max="11" width="15.4270833333333" customWidth="1"/>
  </cols>
  <sheetData>
    <row r="1" ht="15" customHeight="1" spans="4:11">
      <c r="D1" s="28"/>
      <c r="E1" s="28"/>
      <c r="F1" s="28"/>
      <c r="G1" s="28"/>
      <c r="H1" s="29"/>
      <c r="I1" s="29"/>
      <c r="J1" s="29"/>
      <c r="K1" s="38" t="s">
        <v>439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"单位名称："&amp;"全部"</f>
        <v>单位名称：全部</v>
      </c>
      <c r="B3" s="8"/>
      <c r="C3" s="8"/>
      <c r="D3" s="8"/>
      <c r="E3" s="8"/>
      <c r="F3" s="8"/>
      <c r="G3" s="8"/>
      <c r="H3" s="9"/>
      <c r="I3" s="9"/>
      <c r="J3" s="9"/>
      <c r="K3" s="4" t="s">
        <v>183</v>
      </c>
    </row>
    <row r="4" ht="18.75" customHeight="1" spans="1:11">
      <c r="A4" s="10" t="s">
        <v>270</v>
      </c>
      <c r="B4" s="10" t="s">
        <v>199</v>
      </c>
      <c r="C4" s="10" t="s">
        <v>271</v>
      </c>
      <c r="D4" s="11" t="s">
        <v>200</v>
      </c>
      <c r="E4" s="11" t="s">
        <v>201</v>
      </c>
      <c r="F4" s="11" t="s">
        <v>272</v>
      </c>
      <c r="G4" s="11" t="s">
        <v>273</v>
      </c>
      <c r="H4" s="30" t="s">
        <v>56</v>
      </c>
      <c r="I4" s="12" t="s">
        <v>440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134</v>
      </c>
      <c r="B10" s="35"/>
      <c r="C10" s="35"/>
      <c r="D10" s="35"/>
      <c r="E10" s="35"/>
      <c r="F10" s="35"/>
      <c r="G10" s="36"/>
      <c r="H10" s="23"/>
      <c r="I10" s="23"/>
      <c r="J10" s="23"/>
      <c r="K10" s="23"/>
    </row>
    <row r="12" ht="30" customHeight="1" spans="2:12">
      <c r="B12" s="37" t="s">
        <v>441</v>
      </c>
      <c r="C12" s="37"/>
      <c r="D12" s="37"/>
      <c r="E12" s="37"/>
      <c r="F12" s="37"/>
      <c r="G12" s="37"/>
      <c r="H12" s="37"/>
      <c r="I12" s="37"/>
      <c r="J12" s="37"/>
      <c r="K12" s="37"/>
      <c r="L12" s="37"/>
    </row>
  </sheetData>
  <mergeCells count="16">
    <mergeCell ref="A2:K2"/>
    <mergeCell ref="A3:G3"/>
    <mergeCell ref="I4:K4"/>
    <mergeCell ref="A10:G10"/>
    <mergeCell ref="B12:L12"/>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topLeftCell="C1" workbookViewId="0">
      <selection activeCell="A1" sqref="A1"/>
    </sheetView>
  </sheetViews>
  <sheetFormatPr defaultColWidth="9.14583333333333" defaultRowHeight="14.25" customHeight="1" outlineLevelCol="6"/>
  <cols>
    <col min="1" max="1" width="29.4270833333333" customWidth="1"/>
    <col min="2" max="2" width="23.1458333333333" customWidth="1"/>
    <col min="3" max="3" width="31.5729166666667" customWidth="1"/>
    <col min="4" max="4" width="20.4270833333333" customWidth="1"/>
    <col min="5" max="7" width="23.8541666666667" customWidth="1"/>
  </cols>
  <sheetData>
    <row r="1" ht="15" customHeight="1" spans="1:7">
      <c r="A1" s="1"/>
      <c r="B1" s="1"/>
      <c r="C1" s="1"/>
      <c r="D1" s="2"/>
      <c r="E1" s="3"/>
      <c r="F1" s="3"/>
      <c r="G1" s="4" t="s">
        <v>442</v>
      </c>
    </row>
    <row r="2" ht="36.75" customHeight="1" spans="1:7">
      <c r="A2" s="5" t="str">
        <f>"2025"&amp;"年部门项目中期规划预算表"</f>
        <v>2025年部门项目中期规划预算表</v>
      </c>
      <c r="B2" s="6"/>
      <c r="C2" s="6"/>
      <c r="D2" s="6"/>
      <c r="E2" s="6"/>
      <c r="F2" s="6"/>
      <c r="G2" s="6"/>
    </row>
    <row r="3" ht="18.75" customHeight="1" spans="1:7">
      <c r="A3" s="7" t="str">
        <f>"单位名称："&amp;"全部"</f>
        <v>单位名称：全部</v>
      </c>
      <c r="B3" s="8"/>
      <c r="C3" s="8"/>
      <c r="D3" s="8"/>
      <c r="E3" s="9"/>
      <c r="F3" s="9"/>
      <c r="G3" s="4" t="s">
        <v>183</v>
      </c>
    </row>
    <row r="4" ht="18.75" customHeight="1" spans="1:7">
      <c r="A4" s="10" t="s">
        <v>271</v>
      </c>
      <c r="B4" s="10" t="s">
        <v>270</v>
      </c>
      <c r="C4" s="10" t="s">
        <v>199</v>
      </c>
      <c r="D4" s="11" t="s">
        <v>443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120474</v>
      </c>
      <c r="F8" s="23"/>
      <c r="G8" s="23"/>
    </row>
    <row r="9" ht="18.75" customHeight="1" spans="1:7">
      <c r="A9" s="21"/>
      <c r="B9" s="21" t="s">
        <v>444</v>
      </c>
      <c r="C9" s="21" t="s">
        <v>311</v>
      </c>
      <c r="D9" s="21" t="s">
        <v>445</v>
      </c>
      <c r="E9" s="23">
        <v>105840</v>
      </c>
      <c r="F9" s="23"/>
      <c r="G9" s="23"/>
    </row>
    <row r="10" ht="18.75" customHeight="1" spans="1:7">
      <c r="A10" s="24"/>
      <c r="B10" s="21" t="s">
        <v>444</v>
      </c>
      <c r="C10" s="21" t="s">
        <v>307</v>
      </c>
      <c r="D10" s="21" t="s">
        <v>445</v>
      </c>
      <c r="E10" s="23">
        <v>3726</v>
      </c>
      <c r="F10" s="23"/>
      <c r="G10" s="23"/>
    </row>
    <row r="11" ht="18.75" customHeight="1" spans="1:7">
      <c r="A11" s="24"/>
      <c r="B11" s="21" t="s">
        <v>444</v>
      </c>
      <c r="C11" s="21" t="s">
        <v>303</v>
      </c>
      <c r="D11" s="21" t="s">
        <v>445</v>
      </c>
      <c r="E11" s="23">
        <v>10908</v>
      </c>
      <c r="F11" s="23"/>
      <c r="G11" s="23"/>
    </row>
    <row r="12" ht="18.75" customHeight="1" spans="1:7">
      <c r="A12" s="25" t="s">
        <v>56</v>
      </c>
      <c r="B12" s="26" t="s">
        <v>446</v>
      </c>
      <c r="C12" s="26"/>
      <c r="D12" s="27"/>
      <c r="E12" s="23">
        <v>120474</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宇航</cp:lastModifiedBy>
  <dcterms:created xsi:type="dcterms:W3CDTF">2025-03-14T06:56:33Z</dcterms:created>
  <dcterms:modified xsi:type="dcterms:W3CDTF">2025-03-14T06:59:59Z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CF3B112073A04B60B6F8B9573985094D_12</vt:lpwstr>
  </property>
  <property fmtid="{D5CDD505-2E9C-101B-9397-08002B2CF9AE}" pid="3" name="KSOProductBuildVer">
    <vt:lpwstr>2052-12.1.0.20305</vt:lpwstr>
  </property>
</Properties>
</file>