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firstSheet="10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和省、市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<sst xmlns="http://schemas.openxmlformats.org/spreadsheetml/2006/main" count="1149" uniqueCount="457">
  <si>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</si>
  <si>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</si>
  <si>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</si>
  <si>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</si>
  <si>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</si>
  <si>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</si>
  <si>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</si>
  <si>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</si>
  <si>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</si>
  <si>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</si>
  <si>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</si>
  <si>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</si>
  <si>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</si>
  <si>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</si>
  <si>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</si>
  <si>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</si>
  <si>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</si>
  <si>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</si>
  <si>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</si>
  <si>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</si>
  <si>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</si>
  <si>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</si>
  <si>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</si>
  <si>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</si>
  <si>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</si>
  <si>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</si>
  <si>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</si>
  <si>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</si>
  <si>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</si>
  <si>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</si>
  <si>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</si>
  <si>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</si>
  <si>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</si>
  <si>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</si>
  <si>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</si>
  <si>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</si>
  <si>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</si>
  <si>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</si>
  <si>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</si>
  <si>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</si>
  <si>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</si>
  <si>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</si>
  <si>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</si>
  <si>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</si>
  <si>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</si>
  <si>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</si>
  <si>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</si>
  <si>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</si>
  <si>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</si>
  <si>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</si>
  <si>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</si>
  <si>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</si>
  <si>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</si>
  <si>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</si>
  <si>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</si>
  <si>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</si>
  <si>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</si>
  <si>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</si>
  <si>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</si>
  <si>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</si>
  <si>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</si>
  <si>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</si>
  <si>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</si>
  <si>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</si>
  <si>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</si>
  <si>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</si>
  <si>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</si>
  <si>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</si>
  <si>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</si>
  <si>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</si>
  <si>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199</t>
  </si>
  <si>
    <t>双江拉祜族佤族布朗族傣族自治县人民代表大会常务委员会</t>
  </si>
  <si>
    <t>199001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</si>
  <si>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</si>
  <si>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</si>
  <si>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</si>
  <si>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</si>
  <si>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</si>
  <si>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</si>
  <si>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</si>
  <si>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</si>
  <si>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</si>
  <si>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</si>
  <si>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</si>
  <si>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</si>
  <si>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</si>
  <si>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</si>
  <si>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</si>
  <si>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</si>
  <si>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</si>
  <si>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</si>
  <si>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</si>
  <si>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</si>
  <si>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2010104</t>
  </si>
  <si>
    <t>人大会议</t>
  </si>
  <si>
    <t>2010107</t>
  </si>
  <si>
    <t>人大代表履职能力提升</t>
  </si>
  <si>
    <t>2010108</t>
  </si>
  <si>
    <t>代表工作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</si>
  <si>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</si>
  <si>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</si>
  <si>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</si>
  <si>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</si>
  <si>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</si>
  <si>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</si>
  <si>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</si>
  <si>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</si>
  <si>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</si>
  <si>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</si>
  <si>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</si>
  <si>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</si>
  <si>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</si>
  <si>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</si>
  <si>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</si>
  <si>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</si>
  <si>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</si>
  <si>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</si>
  <si>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</si>
  <si>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</si>
  <si>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</si>
  <si>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</si>
  <si>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</si>
  <si>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</si>
  <si>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</si>
  <si>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</si>
  <si>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</si>
  <si>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</si>
  <si>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</si>
  <si>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</si>
  <si>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</si>
  <si>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</si>
  <si>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</si>
  <si>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</si>
  <si>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</si>
  <si>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</si>
  <si>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</si>
  <si>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</si>
  <si>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</si>
  <si>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</si>
  <si>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</si>
  <si>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</si>
  <si>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</si>
  <si>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</si>
  <si>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</si>
  <si>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</si>
  <si>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</si>
  <si>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</si>
  <si>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</si>
  <si>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</si>
  <si>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</si>
  <si>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</si>
  <si>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</si>
  <si>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</si>
  <si>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</si>
  <si>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</si>
  <si>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</si>
  <si>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</si>
  <si>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</si>
  <si>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</si>
  <si>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</si>
  <si>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</si>
  <si>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</si>
  <si>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</si>
  <si>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</si>
  <si>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</si>
  <si>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</si>
  <si>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</si>
  <si>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</si>
  <si>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</si>
  <si>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</si>
  <si>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</si>
  <si>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</si>
  <si>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</si>
  <si>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</si>
  <si>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</si>
  <si>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</si>
  <si>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</si>
  <si>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</si>
  <si>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</si>
  <si>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</si>
  <si>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</si>
  <si>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</si>
  <si>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</si>
  <si>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</si>
  <si>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</si>
  <si>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</si>
  <si>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</si>
  <si>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</si>
  <si>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</si>
  <si>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</si>
  <si>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</si>
  <si>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</si>
  <si>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</si>
  <si>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</si>
  <si>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</si>
  <si>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</si>
  <si>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</si>
  <si>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</si>
  <si>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</si>
  <si>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</si>
  <si>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</si>
  <si>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</si>
  <si>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</si>
  <si>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</si>
  <si>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</si>
  <si>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</si>
  <si>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</si>
  <si>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</si>
  <si>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</si>
  <si>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</si>
  <si>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</si>
  <si>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</si>
  <si>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</si>
  <si>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530925210000000001995</t>
  </si>
  <si>
    <t>行政人员工资支出</t>
  </si>
  <si>
    <t>30101</t>
  </si>
  <si>
    <t>基本工资</t>
  </si>
  <si>
    <t>30102</t>
  </si>
  <si>
    <t>津贴补贴</t>
  </si>
  <si>
    <t>530925231100001447908</t>
  </si>
  <si>
    <t>绩效考核奖励（2017年提高标准部分）</t>
  </si>
  <si>
    <t>30103</t>
  </si>
  <si>
    <t>奖金</t>
  </si>
  <si>
    <t>530925210000000001996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</si>
  <si>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</si>
  <si>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</si>
  <si>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</si>
  <si>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</si>
  <si>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</si>
  <si>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</si>
  <si>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</si>
  <si>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2101102</t>
  </si>
  <si>
    <t>事业单位医疗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</si>
  <si>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</si>
  <si>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</si>
  <si>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</si>
  <si>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</si>
  <si>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</si>
  <si>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</si>
  <si>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530925210000000001997</t>
  </si>
  <si>
    <t>30113</t>
  </si>
  <si>
    <t>530925231100001447914</t>
  </si>
  <si>
    <t>编制外长聘人员支出</t>
  </si>
  <si>
    <t>30199</t>
  </si>
  <si>
    <t>其他工资福利支出</t>
  </si>
  <si>
    <t>530925210000000002005</t>
  </si>
  <si>
    <t>一般公用经费</t>
  </si>
  <si>
    <t>30226</t>
  </si>
  <si>
    <t>劳务费</t>
  </si>
  <si>
    <t>30207</t>
  </si>
  <si>
    <t>邮电费</t>
  </si>
  <si>
    <t>530925210000000003691</t>
  </si>
  <si>
    <t>30217</t>
  </si>
  <si>
    <t>30201</t>
  </si>
  <si>
    <t>办公费</t>
  </si>
  <si>
    <t>30211</t>
  </si>
  <si>
    <t>差旅费</t>
  </si>
  <si>
    <t>530925210000000003485</t>
  </si>
  <si>
    <t>人大代表、政协委员工作经费</t>
  </si>
  <si>
    <t>530925210000000002004</t>
  </si>
  <si>
    <t>退休人员公用经费</t>
  </si>
  <si>
    <t>30299</t>
  </si>
  <si>
    <t>其他商品和服务支出</t>
  </si>
  <si>
    <t>530925210000000002002</t>
  </si>
  <si>
    <t>工会经费</t>
  </si>
  <si>
    <t>30228</t>
  </si>
  <si>
    <t>530925210000000002000</t>
  </si>
  <si>
    <t>公务用车运行维护费</t>
  </si>
  <si>
    <t>30231</t>
  </si>
  <si>
    <t>530925210000000002001</t>
  </si>
  <si>
    <t>行政人员公务交通补贴</t>
  </si>
  <si>
    <t>30239</t>
  </si>
  <si>
    <t>其他交通费用</t>
  </si>
  <si>
    <t>530925251100003755447</t>
  </si>
  <si>
    <t>残疾人就业保障金</t>
  </si>
  <si>
    <t>530925231100001447900</t>
  </si>
  <si>
    <t>其他退休费</t>
  </si>
  <si>
    <t>30302</t>
  </si>
  <si>
    <t>退休费</t>
  </si>
  <si>
    <t>530925210000000001998</t>
  </si>
  <si>
    <t>机关事业单位职工遗属生活补助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</si>
  <si>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</si>
  <si>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</si>
  <si>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</si>
  <si>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</si>
  <si>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</si>
  <si>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</si>
  <si>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</si>
  <si>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</si>
  <si>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</si>
  <si>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开展高质量履职推动高质量发展经费</t>
  </si>
  <si>
    <t>专项业务类</t>
  </si>
  <si>
    <t>530925210000000002272</t>
  </si>
  <si>
    <t>离退休党支部党建工作经费</t>
  </si>
  <si>
    <t>530925241100002344804</t>
  </si>
  <si>
    <t>临财行发（2024）213号基层市人大代表为民办实事说实话活动经费</t>
  </si>
  <si>
    <t>530925241100003324288</t>
  </si>
  <si>
    <t>临财行发（2024）213号市人大代表活动经费</t>
  </si>
  <si>
    <t>临财行发（2024）213号市人大代表联系人民群众的通讯、交通补助</t>
  </si>
  <si>
    <t>人大会议经费</t>
  </si>
  <si>
    <t>530925210000000002296</t>
  </si>
  <si>
    <t>30215</t>
  </si>
  <si>
    <t>会议费</t>
  </si>
  <si>
    <t>县人大常委会领导、人大常委会委员和委室工作经费</t>
  </si>
  <si>
    <t>530925210000000002248</t>
  </si>
  <si>
    <t>县人大代表联系群众通讯交通等补助经费</t>
  </si>
  <si>
    <t>530925210000000002315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</si>
  <si>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</si>
  <si>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</si>
  <si>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</si>
  <si>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</si>
  <si>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</si>
  <si>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</si>
  <si>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</si>
  <si>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</si>
  <si>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</si>
  <si>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</si>
  <si>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</si>
  <si>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顺利高效召开人民代表大会会议。</t>
  </si>
  <si>
    <t>产出指标</t>
  </si>
  <si>
    <t>数量指标</t>
  </si>
  <si>
    <t>会议参与人数</t>
  </si>
  <si>
    <t>&gt;=</t>
  </si>
  <si>
    <t>183</t>
  </si>
  <si>
    <t>人</t>
  </si>
  <si>
    <t>定量指标</t>
  </si>
  <si>
    <t>反映会议参与人数</t>
  </si>
  <si>
    <t>会议会期</t>
  </si>
  <si>
    <t>&lt;=</t>
  </si>
  <si>
    <t>天</t>
  </si>
  <si>
    <t>反映会议会期</t>
  </si>
  <si>
    <t>质量指标</t>
  </si>
  <si>
    <t>代表出席率</t>
  </si>
  <si>
    <t>100</t>
  </si>
  <si>
    <t>%</t>
  </si>
  <si>
    <t>反映代表出席率</t>
  </si>
  <si>
    <t>成本指标</t>
  </si>
  <si>
    <t>经济成本指标</t>
  </si>
  <si>
    <t>500000</t>
  </si>
  <si>
    <t>元</t>
  </si>
  <si>
    <t>反映会议经费标准</t>
  </si>
  <si>
    <t>效益指标</t>
  </si>
  <si>
    <t>社会效益</t>
  </si>
  <si>
    <t>选举工作完成率</t>
  </si>
  <si>
    <t>反映选举工作完成率</t>
  </si>
  <si>
    <t>审议工作完成率</t>
  </si>
  <si>
    <t>反映审议工作完成率</t>
  </si>
  <si>
    <t>满意度指标</t>
  </si>
  <si>
    <t>服务对象满意度</t>
  </si>
  <si>
    <t>会议质量满意度</t>
  </si>
  <si>
    <t>反映会议质量满意度</t>
  </si>
  <si>
    <t>保证县人大常委会领导、委员和各委室各项工作高效开展，开展好调研、监督、视察等活动。</t>
  </si>
  <si>
    <t>视察、调研人数</t>
  </si>
  <si>
    <t>49</t>
  </si>
  <si>
    <t>人次</t>
  </si>
  <si>
    <t>反映代表视察、调研人数</t>
  </si>
  <si>
    <t>项目任务完成率</t>
  </si>
  <si>
    <t>反映项目完成率</t>
  </si>
  <si>
    <t>434000</t>
  </si>
  <si>
    <t>反应项目经费使用情况</t>
  </si>
  <si>
    <t>提高代表履职水平</t>
  </si>
  <si>
    <t>反映提高代表履职水平。</t>
  </si>
  <si>
    <t>基层人大代表满意度</t>
  </si>
  <si>
    <t>90</t>
  </si>
  <si>
    <t>反映基层人大满意度。</t>
  </si>
  <si>
    <t>根据省市人大常委会做法和县委同意的《代表活动经费管理办法》，经费用于对183名县级人大代表人均每月200元的标准进行补助支出</t>
  </si>
  <si>
    <t>反映项目任务完成率</t>
  </si>
  <si>
    <t>项目经费使用合格率</t>
  </si>
  <si>
    <t>反映项目经费使用合格率</t>
  </si>
  <si>
    <t>时效指标</t>
  </si>
  <si>
    <t>项目经费拨付及时率</t>
  </si>
  <si>
    <t>反映项目经费拨付及时率</t>
  </si>
  <si>
    <t>代表履职能力提升</t>
  </si>
  <si>
    <t>反映代表履职能力提升</t>
  </si>
  <si>
    <t>基层代表满意度</t>
  </si>
  <si>
    <t>反映基层代表满意度</t>
  </si>
  <si>
    <t>为提升“高质量履职推动高质量发展”人大代表办实事活动经验，持续加强代表履职能力建设、搭建代表履职平台，提升办实事成效，打造“高质量履职推动高质量发展”人大代表办实事活动升级版，实施“民呼我为”工程，推动形成“人民选我当代表，我当代表为人民”的生动实践，切实解决群众的急难愁盼问题，切实增强群众的获得感、幸福感、安全感。</t>
  </si>
  <si>
    <t>代表视察、调研、培训、监督人次</t>
  </si>
  <si>
    <t>反映代表视察、调研、培训、监督人次</t>
  </si>
  <si>
    <t>经费拨付及时率</t>
  </si>
  <si>
    <t>反映经费拨付及时率</t>
  </si>
  <si>
    <t>92.76</t>
  </si>
  <si>
    <t>万元</t>
  </si>
  <si>
    <t>反映项目费用标准。</t>
  </si>
  <si>
    <t>代表履职能力提升率</t>
  </si>
  <si>
    <t>反映代表履职能力提升率</t>
  </si>
  <si>
    <t>基层人大满意度</t>
  </si>
  <si>
    <t>反映基层人大满意度</t>
  </si>
  <si>
    <t>按照文件规定认真发放党建工作经费及党组书记及委员工作津贴。</t>
  </si>
  <si>
    <t>拨款及时率</t>
  </si>
  <si>
    <t>反映拨款及时率</t>
  </si>
  <si>
    <t>一年</t>
  </si>
  <si>
    <t>年</t>
  </si>
  <si>
    <t>=</t>
  </si>
  <si>
    <t>4680</t>
  </si>
  <si>
    <t>反映经济成本</t>
  </si>
  <si>
    <t>退休支部履职能力提升</t>
  </si>
  <si>
    <t>反映退休支部履职能力提升</t>
  </si>
  <si>
    <t>退休干部满意度</t>
  </si>
  <si>
    <t>反映退休干部满意度</t>
  </si>
  <si>
    <t>预算06表</t>
  </si>
  <si>
    <t>政府性基金预算支出预算表</t>
  </si>
  <si>
    <t>单位名称：临沧市发展和改革委员会</t>
  </si>
  <si>
    <t>本年政府性基金预算支出</t>
  </si>
  <si>
    <r>
      <rPr>
        <sz val="9"/>
        <color rgb="FF000000"/>
        <rFont val="宋体"/>
        <charset val="134"/>
      </rPr>
      <t>备注：本单位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年无部门政府性基金预算支出预算，故此表为空表。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</si>
  <si>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</si>
  <si>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</si>
  <si>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</si>
  <si>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</si>
  <si>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</si>
  <si>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</si>
  <si>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</si>
  <si>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</si>
  <si>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</si>
  <si>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</si>
  <si>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</t>
  </si>
  <si>
    <t>车辆加油、添加燃料服务</t>
  </si>
  <si>
    <t>项</t>
  </si>
  <si>
    <t>车辆维修</t>
  </si>
  <si>
    <t>车辆维修和保养服务</t>
  </si>
  <si>
    <t>车辆保险</t>
  </si>
  <si>
    <t>机动车保险服务</t>
  </si>
  <si>
    <t>份</t>
  </si>
  <si>
    <t>国产电脑</t>
  </si>
  <si>
    <t>台式计算机</t>
  </si>
  <si>
    <t>台</t>
  </si>
  <si>
    <t>预算08表</t>
  </si>
  <si>
    <t>政府购买服务项目</t>
  </si>
  <si>
    <t>政府购买服务目录</t>
  </si>
  <si>
    <r>
      <rPr>
        <sz val="9"/>
        <color rgb="FF000000"/>
        <rFont val="宋体"/>
        <charset val="134"/>
      </rPr>
      <t>备注：本单位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年无部门政府购买服务预算，故此表为空表。</t>
    </r>
  </si>
  <si>
    <t>预算09-1表</t>
  </si>
  <si>
    <t>单位名称（项目）</t>
  </si>
  <si>
    <t>地区</t>
  </si>
  <si>
    <t>政府性基金</t>
  </si>
  <si>
    <t>-</t>
  </si>
  <si>
    <r>
      <rPr>
        <sz val="9"/>
        <color rgb="FF000000"/>
        <rFont val="宋体"/>
        <charset val="134"/>
      </rPr>
      <t>备注：本单位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年无县对下转移支付预算，故此表为空表。</t>
    </r>
  </si>
  <si>
    <t>预算09-2表</t>
  </si>
  <si>
    <r>
      <t>备注：本单位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年无县对下转移支付预算，无相应绩效目标，故此表为空表。</t>
    </r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</si>
  <si>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</si>
  <si>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</si>
  <si>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</si>
  <si>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</si>
  <si>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</si>
  <si>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</si>
  <si>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</si>
  <si>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</si>
  <si>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办公设备</t>
  </si>
  <si>
    <t>A02010105 台式计算机</t>
  </si>
  <si>
    <t>预算11表</t>
  </si>
  <si>
    <t>2025年中央和省、市转移支付补助项目支出预算表</t>
  </si>
  <si>
    <t>上级补助</t>
  </si>
  <si>
    <r>
      <rPr>
        <sz val="9"/>
        <color rgb="FF000000"/>
        <rFont val="宋体"/>
        <charset val="134"/>
      </rPr>
      <t>备注：本单位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年无中央和省、市转移支付补助项目支出预算，故此表为空表。</t>
    </r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</si>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</sst>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1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微软雅黑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9" applyNumberFormat="0" applyAlignment="0" applyProtection="0">
      <alignment vertical="center"/>
    </xf>
    <xf numFmtId="0" fontId="40" fillId="5" borderId="20" applyNumberFormat="0" applyAlignment="0" applyProtection="0">
      <alignment vertical="center"/>
    </xf>
    <xf numFmtId="0" fontId="41" fillId="5" borderId="19" applyNumberFormat="0" applyAlignment="0" applyProtection="0">
      <alignment vertical="center"/>
    </xf>
    <xf numFmtId="0" fontId="42" fillId="6" borderId="21" applyNumberFormat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50" fillId="0" borderId="0">
      <alignment vertical="top"/>
      <protection locked="0"/>
    </xf>
  </cellStyleXfs>
  <cellXfs count="219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center" vertical="top"/>
      <protection locked="0"/>
    </xf>
    <xf numFmtId="0" fontId="0" fillId="0" borderId="0" xfId="0" applyFont="1" applyAlignment="1">
      <alignment horizontal="center"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8" fillId="0" borderId="8" xfId="57" applyFont="1" applyFill="1" applyBorder="1" applyAlignment="1" applyProtection="1">
      <alignment horizontal="center" vertical="center" wrapText="1"/>
    </xf>
    <xf numFmtId="0" fontId="8" fillId="0" borderId="8" xfId="57" applyFont="1" applyFill="1" applyBorder="1" applyAlignment="1" applyProtection="1">
      <alignment horizontal="center" vertical="center" wrapText="1"/>
      <protection locked="0"/>
    </xf>
    <xf numFmtId="0" fontId="8" fillId="0" borderId="9" xfId="57" applyFont="1" applyFill="1" applyBorder="1" applyAlignment="1" applyProtection="1">
      <alignment horizontal="center" vertical="center" wrapText="1"/>
      <protection locked="0"/>
    </xf>
    <xf numFmtId="3" fontId="8" fillId="0" borderId="8" xfId="57" applyNumberFormat="1" applyFont="1" applyFill="1" applyBorder="1" applyAlignment="1" applyProtection="1">
      <alignment horizontal="center" vertical="center"/>
    </xf>
    <xf numFmtId="4" fontId="8" fillId="0" borderId="8" xfId="57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3" xfId="0" applyFont="1" applyBorder="1" applyAlignment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left" vertical="center"/>
    </xf>
    <xf numFmtId="0" fontId="5" fillId="0" borderId="15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5" xfId="0" applyFont="1" applyBorder="1" applyAlignment="1">
      <alignment horizontal="center" vertical="center"/>
      <protection locked="0"/>
    </xf>
    <xf numFmtId="0" fontId="6" fillId="0" borderId="15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3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/>
      <protection locked="0"/>
    </xf>
    <xf numFmtId="0" fontId="5" fillId="0" borderId="13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3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3" xfId="0" applyNumberFormat="1" applyFont="1" applyBorder="1" applyAlignment="1">
      <alignment horizontal="center" vertical="center" wrapText="1"/>
      <protection locked="0"/>
    </xf>
    <xf numFmtId="49" fontId="6" fillId="0" borderId="13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3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2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B7" sqref="B7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1" t="s">
        <v>0</v>
      </c>
    </row>
    <row r="2" ht="36" customHeight="1" spans="1:4">
      <c r="A2" s="5" t="str">
        <f>"2025"&amp;"年部门财务收支预算总表"</f>
        <v>2025年部门财务收支预算总表</v>
      </c>
      <c r="B2" s="212"/>
      <c r="C2" s="212"/>
      <c r="D2" s="212"/>
    </row>
    <row r="3" ht="18.75" customHeight="1" spans="1:4">
      <c r="A3" s="43" t="str">
        <f>"单位名称："&amp;"双江拉祜族佤族布朗族傣族自治县人民代表大会常务委员会"</f>
        <v>单位名称：双江拉祜族佤族布朗族傣族自治县人民代表大会常务委员会</v>
      </c>
      <c r="B3" s="213"/>
      <c r="C3" s="213"/>
      <c r="D3" s="41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9" t="s">
        <v>6</v>
      </c>
      <c r="B7" s="23">
        <v>12487253.33</v>
      </c>
      <c r="C7" s="139" t="s">
        <v>7</v>
      </c>
      <c r="D7" s="23">
        <v>10188359.85</v>
      </c>
    </row>
    <row r="8" ht="18.75" customHeight="1" spans="1:4">
      <c r="A8" s="139" t="s">
        <v>8</v>
      </c>
      <c r="B8" s="23"/>
      <c r="C8" s="139" t="s">
        <v>9</v>
      </c>
      <c r="D8" s="23"/>
    </row>
    <row r="9" ht="18.75" customHeight="1" spans="1:4">
      <c r="A9" s="139" t="s">
        <v>10</v>
      </c>
      <c r="B9" s="23"/>
      <c r="C9" s="139" t="s">
        <v>11</v>
      </c>
      <c r="D9" s="23"/>
    </row>
    <row r="10" ht="18.75" customHeight="1" spans="1:4">
      <c r="A10" s="139" t="s">
        <v>12</v>
      </c>
      <c r="B10" s="23"/>
      <c r="C10" s="139" t="s">
        <v>13</v>
      </c>
      <c r="D10" s="23"/>
    </row>
    <row r="11" ht="18.75" customHeight="1" spans="1:4">
      <c r="A11" s="214" t="s">
        <v>14</v>
      </c>
      <c r="B11" s="23"/>
      <c r="C11" s="170" t="s">
        <v>15</v>
      </c>
      <c r="D11" s="23"/>
    </row>
    <row r="12" ht="18.75" customHeight="1" spans="1:4">
      <c r="A12" s="173" t="s">
        <v>16</v>
      </c>
      <c r="B12" s="23"/>
      <c r="C12" s="172" t="s">
        <v>17</v>
      </c>
      <c r="D12" s="23"/>
    </row>
    <row r="13" ht="18.75" customHeight="1" spans="1:4">
      <c r="A13" s="173" t="s">
        <v>18</v>
      </c>
      <c r="B13" s="23"/>
      <c r="C13" s="172" t="s">
        <v>19</v>
      </c>
      <c r="D13" s="23"/>
    </row>
    <row r="14" ht="18.75" customHeight="1" spans="1:4">
      <c r="A14" s="173" t="s">
        <v>20</v>
      </c>
      <c r="B14" s="23"/>
      <c r="C14" s="172" t="s">
        <v>21</v>
      </c>
      <c r="D14" s="23">
        <v>1457178.74</v>
      </c>
    </row>
    <row r="15" ht="18.75" customHeight="1" spans="1:4">
      <c r="A15" s="173" t="s">
        <v>22</v>
      </c>
      <c r="B15" s="23"/>
      <c r="C15" s="172" t="s">
        <v>23</v>
      </c>
      <c r="D15" s="23">
        <v>397339.25</v>
      </c>
    </row>
    <row r="16" ht="18.75" customHeight="1" spans="1:4">
      <c r="A16" s="173" t="s">
        <v>24</v>
      </c>
      <c r="B16" s="23"/>
      <c r="C16" s="173" t="s">
        <v>25</v>
      </c>
      <c r="D16" s="23"/>
    </row>
    <row r="17" ht="18.75" customHeight="1" spans="1:4">
      <c r="A17" s="173" t="s">
        <v>26</v>
      </c>
      <c r="B17" s="23"/>
      <c r="C17" s="173" t="s">
        <v>27</v>
      </c>
      <c r="D17" s="23"/>
    </row>
    <row r="18" ht="18.75" customHeight="1" spans="1:4">
      <c r="A18" s="174" t="s">
        <v>26</v>
      </c>
      <c r="B18" s="23"/>
      <c r="C18" s="172" t="s">
        <v>28</v>
      </c>
      <c r="D18" s="23"/>
    </row>
    <row r="19" ht="18.75" customHeight="1" spans="1:4">
      <c r="A19" s="174" t="s">
        <v>26</v>
      </c>
      <c r="B19" s="23"/>
      <c r="C19" s="172" t="s">
        <v>29</v>
      </c>
      <c r="D19" s="23"/>
    </row>
    <row r="20" ht="18.75" customHeight="1" spans="1:4">
      <c r="A20" s="174" t="s">
        <v>26</v>
      </c>
      <c r="B20" s="23"/>
      <c r="C20" s="172" t="s">
        <v>30</v>
      </c>
      <c r="D20" s="23"/>
    </row>
    <row r="21" ht="18.75" customHeight="1" spans="1:4">
      <c r="A21" s="174" t="s">
        <v>26</v>
      </c>
      <c r="B21" s="23"/>
      <c r="C21" s="172" t="s">
        <v>31</v>
      </c>
      <c r="D21" s="23"/>
    </row>
    <row r="22" ht="18.75" customHeight="1" spans="1:4">
      <c r="A22" s="174" t="s">
        <v>26</v>
      </c>
      <c r="B22" s="23"/>
      <c r="C22" s="172" t="s">
        <v>32</v>
      </c>
      <c r="D22" s="23"/>
    </row>
    <row r="23" ht="18.75" customHeight="1" spans="1:4">
      <c r="A23" s="174" t="s">
        <v>26</v>
      </c>
      <c r="B23" s="23"/>
      <c r="C23" s="172" t="s">
        <v>33</v>
      </c>
      <c r="D23" s="23"/>
    </row>
    <row r="24" ht="18.75" customHeight="1" spans="1:4">
      <c r="A24" s="174" t="s">
        <v>26</v>
      </c>
      <c r="B24" s="23"/>
      <c r="C24" s="172" t="s">
        <v>34</v>
      </c>
      <c r="D24" s="23"/>
    </row>
    <row r="25" ht="18.75" customHeight="1" spans="1:4">
      <c r="A25" s="174" t="s">
        <v>26</v>
      </c>
      <c r="B25" s="23"/>
      <c r="C25" s="172" t="s">
        <v>35</v>
      </c>
      <c r="D25" s="23">
        <v>693575.49</v>
      </c>
    </row>
    <row r="26" ht="18.75" customHeight="1" spans="1:4">
      <c r="A26" s="174" t="s">
        <v>26</v>
      </c>
      <c r="B26" s="23"/>
      <c r="C26" s="172" t="s">
        <v>36</v>
      </c>
      <c r="D26" s="23"/>
    </row>
    <row r="27" ht="18.75" customHeight="1" spans="1:4">
      <c r="A27" s="174" t="s">
        <v>26</v>
      </c>
      <c r="B27" s="23"/>
      <c r="C27" s="172" t="s">
        <v>37</v>
      </c>
      <c r="D27" s="23"/>
    </row>
    <row r="28" ht="18.75" customHeight="1" spans="1:4">
      <c r="A28" s="174" t="s">
        <v>26</v>
      </c>
      <c r="B28" s="23"/>
      <c r="C28" s="172" t="s">
        <v>38</v>
      </c>
      <c r="D28" s="23"/>
    </row>
    <row r="29" ht="18.75" customHeight="1" spans="1:4">
      <c r="A29" s="174" t="s">
        <v>26</v>
      </c>
      <c r="B29" s="23"/>
      <c r="C29" s="172" t="s">
        <v>39</v>
      </c>
      <c r="D29" s="23"/>
    </row>
    <row r="30" ht="18.75" customHeight="1" spans="1:4">
      <c r="A30" s="175" t="s">
        <v>26</v>
      </c>
      <c r="B30" s="23"/>
      <c r="C30" s="173" t="s">
        <v>40</v>
      </c>
      <c r="D30" s="23"/>
    </row>
    <row r="31" ht="18.75" customHeight="1" spans="1:4">
      <c r="A31" s="175" t="s">
        <v>26</v>
      </c>
      <c r="B31" s="23"/>
      <c r="C31" s="173" t="s">
        <v>41</v>
      </c>
      <c r="D31" s="23"/>
    </row>
    <row r="32" ht="18.75" customHeight="1" spans="1:4">
      <c r="A32" s="175" t="s">
        <v>26</v>
      </c>
      <c r="B32" s="23"/>
      <c r="C32" s="173" t="s">
        <v>42</v>
      </c>
      <c r="D32" s="23"/>
    </row>
    <row r="33" ht="18.75" customHeight="1" spans="1:4">
      <c r="A33" s="215"/>
      <c r="B33" s="176"/>
      <c r="C33" s="173" t="s">
        <v>43</v>
      </c>
      <c r="D33" s="23"/>
    </row>
    <row r="34" ht="18.75" customHeight="1" spans="1:4">
      <c r="A34" s="215" t="s">
        <v>44</v>
      </c>
      <c r="B34" s="176">
        <f>SUM(B7:B11)</f>
        <v>12487253.33</v>
      </c>
      <c r="C34" s="216" t="s">
        <v>45</v>
      </c>
      <c r="D34" s="176">
        <v>12736453.33</v>
      </c>
    </row>
    <row r="35" ht="18.75" customHeight="1" spans="1:4">
      <c r="A35" s="217" t="s">
        <v>46</v>
      </c>
      <c r="B35" s="23">
        <v>249200</v>
      </c>
      <c r="C35" s="139" t="s">
        <v>47</v>
      </c>
      <c r="D35" s="23"/>
    </row>
    <row r="36" ht="18.75" customHeight="1" spans="1:4">
      <c r="A36" s="217" t="s">
        <v>48</v>
      </c>
      <c r="B36" s="23">
        <v>249200</v>
      </c>
      <c r="C36" s="139" t="s">
        <v>48</v>
      </c>
      <c r="D36" s="23"/>
    </row>
    <row r="37" ht="18.75" customHeight="1" spans="1:4">
      <c r="A37" s="217" t="s">
        <v>49</v>
      </c>
      <c r="B37" s="23">
        <f>B35-B36</f>
        <v>0</v>
      </c>
      <c r="C37" s="139" t="s">
        <v>50</v>
      </c>
      <c r="D37" s="23"/>
    </row>
    <row r="38" ht="18.75" customHeight="1" spans="1:4">
      <c r="A38" s="218" t="s">
        <v>51</v>
      </c>
      <c r="B38" s="176">
        <f t="shared" ref="B38:D38" si="0">B34+B35</f>
        <v>12736453.33</v>
      </c>
      <c r="C38" s="216" t="s">
        <v>52</v>
      </c>
      <c r="D38" s="176">
        <f t="shared" si="0"/>
        <v>12736453.33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topLeftCell="G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5"/>
      <c r="O1" s="74"/>
      <c r="P1" s="74"/>
      <c r="Q1" s="74"/>
      <c r="R1" s="74"/>
      <c r="S1" s="40" t="s">
        <v>53</v>
      </c>
    </row>
    <row r="2" ht="57.75" customHeight="1" spans="1:19">
      <c r="A2" s="135" t="str">
        <f>"2025"&amp;"年部门收入预算表"</f>
        <v>2025年部门收入预算表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206"/>
      <c r="P2" s="206"/>
      <c r="Q2" s="206"/>
      <c r="R2" s="206"/>
      <c r="S2" s="206"/>
    </row>
    <row r="3" ht="18.75" customHeight="1" spans="1:19">
      <c r="A3" s="43" t="str">
        <f>"单位名称："&amp;"双江拉祜族佤族布朗族傣族自治县人民代表大会常务委员会"</f>
        <v>单位名称：双江拉祜族佤族布朗族傣族自治县人民代表大会常务委员会</v>
      </c>
      <c r="B3" s="100"/>
      <c r="C3" s="100"/>
      <c r="D3" s="100"/>
      <c r="E3" s="100"/>
      <c r="F3" s="100"/>
      <c r="G3" s="100"/>
      <c r="H3" s="100"/>
      <c r="I3" s="100"/>
      <c r="J3" s="78"/>
      <c r="K3" s="100"/>
      <c r="L3" s="100"/>
      <c r="M3" s="100"/>
      <c r="N3" s="100"/>
      <c r="O3" s="78"/>
      <c r="P3" s="78"/>
      <c r="Q3" s="78"/>
      <c r="R3" s="78"/>
      <c r="S3" s="40" t="s">
        <v>1</v>
      </c>
    </row>
    <row r="4" ht="18.75" customHeight="1" spans="1:19">
      <c r="A4" s="190" t="s">
        <v>54</v>
      </c>
      <c r="B4" s="191" t="s">
        <v>55</v>
      </c>
      <c r="C4" s="191" t="s">
        <v>56</v>
      </c>
      <c r="D4" s="192" t="s">
        <v>57</v>
      </c>
      <c r="E4" s="193"/>
      <c r="F4" s="193"/>
      <c r="G4" s="193"/>
      <c r="H4" s="193"/>
      <c r="I4" s="193"/>
      <c r="J4" s="207"/>
      <c r="K4" s="193"/>
      <c r="L4" s="193"/>
      <c r="M4" s="193"/>
      <c r="N4" s="208"/>
      <c r="O4" s="192" t="s">
        <v>46</v>
      </c>
      <c r="P4" s="192"/>
      <c r="Q4" s="192"/>
      <c r="R4" s="192"/>
      <c r="S4" s="211"/>
    </row>
    <row r="5" ht="18.75" customHeight="1" spans="1:19">
      <c r="A5" s="194"/>
      <c r="B5" s="195"/>
      <c r="C5" s="195"/>
      <c r="D5" s="196" t="s">
        <v>58</v>
      </c>
      <c r="E5" s="196" t="s">
        <v>59</v>
      </c>
      <c r="F5" s="196" t="s">
        <v>60</v>
      </c>
      <c r="G5" s="196" t="s">
        <v>61</v>
      </c>
      <c r="H5" s="196" t="s">
        <v>62</v>
      </c>
      <c r="I5" s="209" t="s">
        <v>63</v>
      </c>
      <c r="J5" s="209"/>
      <c r="K5" s="209"/>
      <c r="L5" s="209"/>
      <c r="M5" s="209"/>
      <c r="N5" s="199"/>
      <c r="O5" s="196" t="s">
        <v>58</v>
      </c>
      <c r="P5" s="196" t="s">
        <v>59</v>
      </c>
      <c r="Q5" s="196" t="s">
        <v>60</v>
      </c>
      <c r="R5" s="196" t="s">
        <v>61</v>
      </c>
      <c r="S5" s="196" t="s">
        <v>64</v>
      </c>
    </row>
    <row r="6" ht="18.75" customHeight="1" spans="1:19">
      <c r="A6" s="197"/>
      <c r="B6" s="198"/>
      <c r="C6" s="198"/>
      <c r="D6" s="199"/>
      <c r="E6" s="199"/>
      <c r="F6" s="199"/>
      <c r="G6" s="199"/>
      <c r="H6" s="199"/>
      <c r="I6" s="198" t="s">
        <v>58</v>
      </c>
      <c r="J6" s="198" t="s">
        <v>65</v>
      </c>
      <c r="K6" s="198" t="s">
        <v>66</v>
      </c>
      <c r="L6" s="198" t="s">
        <v>67</v>
      </c>
      <c r="M6" s="198" t="s">
        <v>68</v>
      </c>
      <c r="N6" s="198" t="s">
        <v>69</v>
      </c>
      <c r="O6" s="210"/>
      <c r="P6" s="210"/>
      <c r="Q6" s="210"/>
      <c r="R6" s="210"/>
      <c r="S6" s="19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200" t="s">
        <v>70</v>
      </c>
      <c r="B8" s="201" t="s">
        <v>71</v>
      </c>
      <c r="C8" s="23">
        <v>12736453.33</v>
      </c>
      <c r="D8" s="23">
        <v>12487253.33</v>
      </c>
      <c r="E8" s="23">
        <v>12487253.33</v>
      </c>
      <c r="F8" s="23"/>
      <c r="G8" s="23"/>
      <c r="H8" s="23"/>
      <c r="I8" s="23"/>
      <c r="J8" s="23"/>
      <c r="K8" s="23"/>
      <c r="L8" s="23"/>
      <c r="M8" s="23"/>
      <c r="N8" s="23"/>
      <c r="O8" s="23">
        <v>249200</v>
      </c>
      <c r="P8" s="23">
        <v>249200</v>
      </c>
      <c r="Q8" s="23"/>
      <c r="R8" s="23"/>
      <c r="S8" s="23"/>
    </row>
    <row r="9" ht="18.75" customHeight="1" spans="1:19">
      <c r="A9" s="104" t="s">
        <v>72</v>
      </c>
      <c r="B9" s="202" t="s">
        <v>71</v>
      </c>
      <c r="C9" s="23">
        <v>12736453.33</v>
      </c>
      <c r="D9" s="23">
        <v>12487253.33</v>
      </c>
      <c r="E9" s="23">
        <v>12487253.33</v>
      </c>
      <c r="F9" s="23"/>
      <c r="G9" s="23"/>
      <c r="H9" s="23"/>
      <c r="I9" s="23"/>
      <c r="J9" s="23"/>
      <c r="K9" s="23"/>
      <c r="L9" s="23"/>
      <c r="M9" s="23"/>
      <c r="N9" s="23"/>
      <c r="O9" s="23">
        <v>249200</v>
      </c>
      <c r="P9" s="23">
        <v>249200</v>
      </c>
      <c r="Q9" s="23"/>
      <c r="R9" s="23"/>
      <c r="S9" s="23"/>
    </row>
    <row r="10" ht="18.75" customHeight="1" spans="1:19">
      <c r="A10" s="203" t="s">
        <v>56</v>
      </c>
      <c r="B10" s="204"/>
      <c r="C10" s="23">
        <v>12736453.33</v>
      </c>
      <c r="D10" s="23">
        <v>12487253.33</v>
      </c>
      <c r="E10" s="23">
        <v>12487253.33</v>
      </c>
      <c r="F10" s="23"/>
      <c r="G10" s="23"/>
      <c r="H10" s="23"/>
      <c r="I10" s="23"/>
      <c r="J10" s="23"/>
      <c r="K10" s="23"/>
      <c r="L10" s="23"/>
      <c r="M10" s="23"/>
      <c r="N10" s="23"/>
      <c r="O10" s="23">
        <v>249200</v>
      </c>
      <c r="P10" s="23">
        <v>249200</v>
      </c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2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8"/>
      <c r="E1" s="1"/>
      <c r="F1" s="1"/>
      <c r="G1" s="1"/>
      <c r="H1" s="178"/>
      <c r="I1" s="1"/>
      <c r="J1" s="178"/>
      <c r="K1" s="1"/>
      <c r="L1" s="1"/>
      <c r="M1" s="1"/>
      <c r="N1" s="1"/>
      <c r="O1" s="41" t="s">
        <v>73</v>
      </c>
    </row>
    <row r="2" ht="42" customHeight="1" spans="1:15">
      <c r="A2" s="5" t="str">
        <f>"2025"&amp;"年部门支出预算表"</f>
        <v>2025年部门支出预算表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ht="18.75" customHeight="1" spans="1:15">
      <c r="A3" s="180" t="str">
        <f>"单位名称："&amp;"双江拉祜族佤族布朗族傣族自治县人民代表大会常务委员会"</f>
        <v>单位名称：双江拉祜族佤族布朗族傣族自治县人民代表大会常务委员会</v>
      </c>
      <c r="B3" s="181"/>
      <c r="C3" s="69"/>
      <c r="D3" s="30"/>
      <c r="E3" s="69"/>
      <c r="F3" s="69"/>
      <c r="G3" s="69"/>
      <c r="H3" s="30"/>
      <c r="I3" s="69"/>
      <c r="J3" s="30"/>
      <c r="K3" s="69"/>
      <c r="L3" s="69"/>
      <c r="M3" s="188"/>
      <c r="N3" s="188"/>
      <c r="O3" s="41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81" t="s">
        <v>76</v>
      </c>
      <c r="F4" s="145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73" t="s">
        <v>58</v>
      </c>
      <c r="E5" s="99" t="s">
        <v>76</v>
      </c>
      <c r="F5" s="99" t="s">
        <v>77</v>
      </c>
      <c r="G5" s="18"/>
      <c r="H5" s="18"/>
      <c r="I5" s="18"/>
      <c r="J5" s="73" t="s">
        <v>58</v>
      </c>
      <c r="K5" s="48" t="s">
        <v>80</v>
      </c>
      <c r="L5" s="48" t="s">
        <v>81</v>
      </c>
      <c r="M5" s="48" t="s">
        <v>82</v>
      </c>
      <c r="N5" s="48" t="s">
        <v>83</v>
      </c>
      <c r="O5" s="48" t="s">
        <v>84</v>
      </c>
    </row>
    <row r="6" ht="18.75" customHeight="1" spans="1:15">
      <c r="A6" s="124">
        <v>1</v>
      </c>
      <c r="B6" s="124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73">
        <v>12</v>
      </c>
      <c r="M6" s="73">
        <v>13</v>
      </c>
      <c r="N6" s="73">
        <v>14</v>
      </c>
      <c r="O6" s="73">
        <v>15</v>
      </c>
    </row>
    <row r="7" ht="18.75" customHeight="1" spans="1:15">
      <c r="A7" s="139" t="s">
        <v>85</v>
      </c>
      <c r="B7" s="167" t="s">
        <v>86</v>
      </c>
      <c r="C7" s="23">
        <v>10188359.85</v>
      </c>
      <c r="D7" s="23">
        <v>10188359.85</v>
      </c>
      <c r="E7" s="23">
        <v>7693839.85</v>
      </c>
      <c r="F7" s="23">
        <v>2494520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82" t="s">
        <v>87</v>
      </c>
      <c r="B8" s="219" t="s">
        <v>88</v>
      </c>
      <c r="C8" s="23">
        <v>10188359.85</v>
      </c>
      <c r="D8" s="23">
        <v>10188359.85</v>
      </c>
      <c r="E8" s="23">
        <v>7693839.85</v>
      </c>
      <c r="F8" s="23">
        <v>2494520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4" t="s">
        <v>89</v>
      </c>
      <c r="B9" s="220" t="s">
        <v>90</v>
      </c>
      <c r="C9" s="23">
        <v>7693839.85</v>
      </c>
      <c r="D9" s="23">
        <v>7693839.85</v>
      </c>
      <c r="E9" s="23">
        <v>7693839.85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84" t="s">
        <v>91</v>
      </c>
      <c r="B10" s="220" t="s">
        <v>92</v>
      </c>
      <c r="C10" s="23">
        <v>434000</v>
      </c>
      <c r="D10" s="23">
        <v>434000</v>
      </c>
      <c r="E10" s="23"/>
      <c r="F10" s="23">
        <v>434000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84" t="s">
        <v>93</v>
      </c>
      <c r="B11" s="220" t="s">
        <v>94</v>
      </c>
      <c r="C11" s="23">
        <v>500000</v>
      </c>
      <c r="D11" s="23">
        <v>500000</v>
      </c>
      <c r="E11" s="23"/>
      <c r="F11" s="23">
        <v>500000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4" t="s">
        <v>95</v>
      </c>
      <c r="B12" s="220" t="s">
        <v>96</v>
      </c>
      <c r="C12" s="23">
        <v>872120</v>
      </c>
      <c r="D12" s="23">
        <v>872120</v>
      </c>
      <c r="E12" s="23"/>
      <c r="F12" s="23">
        <v>872120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84" t="s">
        <v>97</v>
      </c>
      <c r="B13" s="220" t="s">
        <v>98</v>
      </c>
      <c r="C13" s="23">
        <v>688400</v>
      </c>
      <c r="D13" s="23">
        <v>688400</v>
      </c>
      <c r="E13" s="23"/>
      <c r="F13" s="23">
        <v>688400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39" t="s">
        <v>99</v>
      </c>
      <c r="B14" s="167" t="s">
        <v>100</v>
      </c>
      <c r="C14" s="23">
        <v>1457178.74</v>
      </c>
      <c r="D14" s="23">
        <v>1457178.74</v>
      </c>
      <c r="E14" s="23">
        <v>1452498.74</v>
      </c>
      <c r="F14" s="23">
        <v>4680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2" t="s">
        <v>101</v>
      </c>
      <c r="B15" s="219" t="s">
        <v>102</v>
      </c>
      <c r="C15" s="23">
        <v>1360705.32</v>
      </c>
      <c r="D15" s="23">
        <v>1360705.32</v>
      </c>
      <c r="E15" s="23">
        <v>1356025.32</v>
      </c>
      <c r="F15" s="23">
        <v>4680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84" t="s">
        <v>103</v>
      </c>
      <c r="B16" s="220" t="s">
        <v>104</v>
      </c>
      <c r="C16" s="23">
        <v>435938</v>
      </c>
      <c r="D16" s="23">
        <v>435938</v>
      </c>
      <c r="E16" s="23">
        <v>431258</v>
      </c>
      <c r="F16" s="23">
        <v>4680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84" t="s">
        <v>105</v>
      </c>
      <c r="B17" s="220" t="s">
        <v>106</v>
      </c>
      <c r="C17" s="23">
        <v>924767.32</v>
      </c>
      <c r="D17" s="23">
        <v>924767.32</v>
      </c>
      <c r="E17" s="23">
        <v>924767.32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82" t="s">
        <v>107</v>
      </c>
      <c r="B18" s="219" t="s">
        <v>108</v>
      </c>
      <c r="C18" s="23">
        <v>18600</v>
      </c>
      <c r="D18" s="23">
        <v>18600</v>
      </c>
      <c r="E18" s="23">
        <v>18600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4" t="s">
        <v>109</v>
      </c>
      <c r="B19" s="220" t="s">
        <v>110</v>
      </c>
      <c r="C19" s="23">
        <v>18600</v>
      </c>
      <c r="D19" s="23">
        <v>18600</v>
      </c>
      <c r="E19" s="23">
        <v>18600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2" t="s">
        <v>111</v>
      </c>
      <c r="B20" s="219" t="s">
        <v>112</v>
      </c>
      <c r="C20" s="23">
        <v>75596.86</v>
      </c>
      <c r="D20" s="23">
        <v>75596.86</v>
      </c>
      <c r="E20" s="23">
        <v>75596.86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4" t="s">
        <v>113</v>
      </c>
      <c r="B21" s="220" t="s">
        <v>114</v>
      </c>
      <c r="C21" s="23">
        <v>75596.86</v>
      </c>
      <c r="D21" s="23">
        <v>75596.86</v>
      </c>
      <c r="E21" s="23">
        <v>75596.86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2" t="s">
        <v>115</v>
      </c>
      <c r="B22" s="219" t="s">
        <v>116</v>
      </c>
      <c r="C22" s="23">
        <v>2276.56</v>
      </c>
      <c r="D22" s="23">
        <v>2276.56</v>
      </c>
      <c r="E22" s="23">
        <v>2276.56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84" t="s">
        <v>117</v>
      </c>
      <c r="B23" s="220" t="s">
        <v>116</v>
      </c>
      <c r="C23" s="23">
        <v>2276.56</v>
      </c>
      <c r="D23" s="23">
        <v>2276.56</v>
      </c>
      <c r="E23" s="23">
        <v>2276.56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39" t="s">
        <v>118</v>
      </c>
      <c r="B24" s="167" t="s">
        <v>119</v>
      </c>
      <c r="C24" s="23">
        <v>397339.25</v>
      </c>
      <c r="D24" s="23">
        <v>397339.25</v>
      </c>
      <c r="E24" s="23">
        <v>397339.25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2" t="s">
        <v>120</v>
      </c>
      <c r="B25" s="219" t="s">
        <v>121</v>
      </c>
      <c r="C25" s="23">
        <v>397339.25</v>
      </c>
      <c r="D25" s="23">
        <v>397339.25</v>
      </c>
      <c r="E25" s="23">
        <v>397339.25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84" t="s">
        <v>122</v>
      </c>
      <c r="B26" s="220" t="s">
        <v>123</v>
      </c>
      <c r="C26" s="23">
        <v>342767.82</v>
      </c>
      <c r="D26" s="23">
        <v>342767.82</v>
      </c>
      <c r="E26" s="23">
        <v>342767.82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84" t="s">
        <v>124</v>
      </c>
      <c r="B27" s="220" t="s">
        <v>125</v>
      </c>
      <c r="C27" s="23">
        <v>29640</v>
      </c>
      <c r="D27" s="23">
        <v>29640</v>
      </c>
      <c r="E27" s="23">
        <v>29640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84" t="s">
        <v>126</v>
      </c>
      <c r="B28" s="220" t="s">
        <v>127</v>
      </c>
      <c r="C28" s="23">
        <v>24931.43</v>
      </c>
      <c r="D28" s="23">
        <v>24931.43</v>
      </c>
      <c r="E28" s="23">
        <v>24931.43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39" t="s">
        <v>128</v>
      </c>
      <c r="B29" s="167" t="s">
        <v>129</v>
      </c>
      <c r="C29" s="23">
        <v>693575.49</v>
      </c>
      <c r="D29" s="23">
        <v>693575.49</v>
      </c>
      <c r="E29" s="23">
        <v>693575.49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82" t="s">
        <v>130</v>
      </c>
      <c r="B30" s="219" t="s">
        <v>131</v>
      </c>
      <c r="C30" s="23">
        <v>693575.49</v>
      </c>
      <c r="D30" s="23">
        <v>693575.49</v>
      </c>
      <c r="E30" s="23">
        <v>693575.49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84" t="s">
        <v>132</v>
      </c>
      <c r="B31" s="220" t="s">
        <v>133</v>
      </c>
      <c r="C31" s="23">
        <v>693575.49</v>
      </c>
      <c r="D31" s="23">
        <v>693575.49</v>
      </c>
      <c r="E31" s="23">
        <v>693575.49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86" t="s">
        <v>134</v>
      </c>
      <c r="B32" s="187" t="s">
        <v>134</v>
      </c>
      <c r="C32" s="23">
        <v>12736453.33</v>
      </c>
      <c r="D32" s="23">
        <v>12736453.33</v>
      </c>
      <c r="E32" s="23">
        <v>10237253.33</v>
      </c>
      <c r="F32" s="23">
        <v>2499200</v>
      </c>
      <c r="G32" s="23"/>
      <c r="H32" s="23"/>
      <c r="I32" s="23"/>
      <c r="J32" s="23"/>
      <c r="K32" s="23"/>
      <c r="L32" s="23"/>
      <c r="M32" s="23"/>
      <c r="N32" s="23"/>
      <c r="O32" s="23"/>
    </row>
  </sheetData>
  <mergeCells count="11">
    <mergeCell ref="A2:O2"/>
    <mergeCell ref="A3:L3"/>
    <mergeCell ref="D4:F4"/>
    <mergeCell ref="J4:O4"/>
    <mergeCell ref="A32:B32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1" t="s">
        <v>135</v>
      </c>
    </row>
    <row r="2" ht="36" customHeight="1" spans="1:4">
      <c r="A2" s="5" t="str">
        <f>"2025"&amp;"年部门财政拨款收支预算总表"</f>
        <v>2025年部门财政拨款收支预算总表</v>
      </c>
      <c r="B2" s="165"/>
      <c r="C2" s="165"/>
      <c r="D2" s="165"/>
    </row>
    <row r="3" ht="18.75" customHeight="1" spans="1:4">
      <c r="A3" s="7" t="str">
        <f>"单位名称："&amp;"双江拉祜族佤族布朗族傣族自治县人民代表大会常务委员会"</f>
        <v>单位名称：双江拉祜族佤族布朗族傣族自治县人民代表大会常务委员会</v>
      </c>
      <c r="B3" s="166"/>
      <c r="C3" s="166"/>
      <c r="D3" s="41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14" t="str">
        <f>"2025"&amp;"年预算数"</f>
        <v>2025年预算数</v>
      </c>
      <c r="C5" s="31" t="s">
        <v>136</v>
      </c>
      <c r="D5" s="114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7" t="s">
        <v>137</v>
      </c>
      <c r="B7" s="23">
        <v>12487253.33</v>
      </c>
      <c r="C7" s="22" t="s">
        <v>138</v>
      </c>
      <c r="D7" s="23">
        <v>12736453.33</v>
      </c>
    </row>
    <row r="8" ht="18.75" customHeight="1" spans="1:4">
      <c r="A8" s="168" t="s">
        <v>139</v>
      </c>
      <c r="B8" s="23">
        <v>12487253.33</v>
      </c>
      <c r="C8" s="22" t="s">
        <v>140</v>
      </c>
      <c r="D8" s="23">
        <v>10188359.85</v>
      </c>
    </row>
    <row r="9" ht="18.75" customHeight="1" spans="1:4">
      <c r="A9" s="168" t="s">
        <v>141</v>
      </c>
      <c r="B9" s="23"/>
      <c r="C9" s="22" t="s">
        <v>142</v>
      </c>
      <c r="D9" s="23"/>
    </row>
    <row r="10" ht="18.75" customHeight="1" spans="1:4">
      <c r="A10" s="168" t="s">
        <v>143</v>
      </c>
      <c r="B10" s="23"/>
      <c r="C10" s="22" t="s">
        <v>144</v>
      </c>
      <c r="D10" s="23"/>
    </row>
    <row r="11" ht="18.75" customHeight="1" spans="1:4">
      <c r="A11" s="169" t="s">
        <v>145</v>
      </c>
      <c r="B11" s="23">
        <v>249200</v>
      </c>
      <c r="C11" s="170" t="s">
        <v>146</v>
      </c>
      <c r="D11" s="23"/>
    </row>
    <row r="12" ht="18.75" customHeight="1" spans="1:4">
      <c r="A12" s="171" t="s">
        <v>139</v>
      </c>
      <c r="B12" s="23">
        <v>249200</v>
      </c>
      <c r="C12" s="172" t="s">
        <v>147</v>
      </c>
      <c r="D12" s="23"/>
    </row>
    <row r="13" ht="18.75" customHeight="1" spans="1:4">
      <c r="A13" s="171" t="s">
        <v>141</v>
      </c>
      <c r="B13" s="23"/>
      <c r="C13" s="172" t="s">
        <v>148</v>
      </c>
      <c r="D13" s="23"/>
    </row>
    <row r="14" ht="18.75" customHeight="1" spans="1:4">
      <c r="A14" s="171" t="s">
        <v>143</v>
      </c>
      <c r="B14" s="23"/>
      <c r="C14" s="172" t="s">
        <v>149</v>
      </c>
      <c r="D14" s="23"/>
    </row>
    <row r="15" ht="18.75" customHeight="1" spans="1:4">
      <c r="A15" s="171" t="s">
        <v>26</v>
      </c>
      <c r="B15" s="23"/>
      <c r="C15" s="172" t="s">
        <v>150</v>
      </c>
      <c r="D15" s="23">
        <v>1457178.74</v>
      </c>
    </row>
    <row r="16" ht="18.75" customHeight="1" spans="1:4">
      <c r="A16" s="171" t="s">
        <v>26</v>
      </c>
      <c r="B16" s="23" t="s">
        <v>26</v>
      </c>
      <c r="C16" s="172" t="s">
        <v>151</v>
      </c>
      <c r="D16" s="23">
        <v>397339.25</v>
      </c>
    </row>
    <row r="17" ht="18.75" customHeight="1" spans="1:4">
      <c r="A17" s="173" t="s">
        <v>26</v>
      </c>
      <c r="B17" s="23" t="s">
        <v>26</v>
      </c>
      <c r="C17" s="172" t="s">
        <v>152</v>
      </c>
      <c r="D17" s="23"/>
    </row>
    <row r="18" ht="18.75" customHeight="1" spans="1:4">
      <c r="A18" s="173" t="s">
        <v>26</v>
      </c>
      <c r="B18" s="23" t="s">
        <v>26</v>
      </c>
      <c r="C18" s="172" t="s">
        <v>153</v>
      </c>
      <c r="D18" s="23"/>
    </row>
    <row r="19" ht="18.75" customHeight="1" spans="1:4">
      <c r="A19" s="174" t="s">
        <v>26</v>
      </c>
      <c r="B19" s="23" t="s">
        <v>26</v>
      </c>
      <c r="C19" s="172" t="s">
        <v>154</v>
      </c>
      <c r="D19" s="23"/>
    </row>
    <row r="20" ht="18.75" customHeight="1" spans="1:4">
      <c r="A20" s="174" t="s">
        <v>26</v>
      </c>
      <c r="B20" s="23" t="s">
        <v>26</v>
      </c>
      <c r="C20" s="172" t="s">
        <v>155</v>
      </c>
      <c r="D20" s="23"/>
    </row>
    <row r="21" ht="18.75" customHeight="1" spans="1:4">
      <c r="A21" s="174" t="s">
        <v>26</v>
      </c>
      <c r="B21" s="23" t="s">
        <v>26</v>
      </c>
      <c r="C21" s="172" t="s">
        <v>156</v>
      </c>
      <c r="D21" s="23"/>
    </row>
    <row r="22" ht="18.75" customHeight="1" spans="1:4">
      <c r="A22" s="174" t="s">
        <v>26</v>
      </c>
      <c r="B22" s="23" t="s">
        <v>26</v>
      </c>
      <c r="C22" s="172" t="s">
        <v>157</v>
      </c>
      <c r="D22" s="23"/>
    </row>
    <row r="23" ht="18.75" customHeight="1" spans="1:4">
      <c r="A23" s="174" t="s">
        <v>26</v>
      </c>
      <c r="B23" s="23" t="s">
        <v>26</v>
      </c>
      <c r="C23" s="172" t="s">
        <v>158</v>
      </c>
      <c r="D23" s="23"/>
    </row>
    <row r="24" ht="18.75" customHeight="1" spans="1:4">
      <c r="A24" s="174" t="s">
        <v>26</v>
      </c>
      <c r="B24" s="23" t="s">
        <v>26</v>
      </c>
      <c r="C24" s="172" t="s">
        <v>159</v>
      </c>
      <c r="D24" s="23"/>
    </row>
    <row r="25" ht="18.75" customHeight="1" spans="1:4">
      <c r="A25" s="174" t="s">
        <v>26</v>
      </c>
      <c r="B25" s="23" t="s">
        <v>26</v>
      </c>
      <c r="C25" s="172" t="s">
        <v>160</v>
      </c>
      <c r="D25" s="23"/>
    </row>
    <row r="26" ht="18.75" customHeight="1" spans="1:4">
      <c r="A26" s="174" t="s">
        <v>26</v>
      </c>
      <c r="B26" s="23" t="s">
        <v>26</v>
      </c>
      <c r="C26" s="172" t="s">
        <v>161</v>
      </c>
      <c r="D26" s="23">
        <v>693575.49</v>
      </c>
    </row>
    <row r="27" ht="18.75" customHeight="1" spans="1:4">
      <c r="A27" s="174" t="s">
        <v>26</v>
      </c>
      <c r="B27" s="23" t="s">
        <v>26</v>
      </c>
      <c r="C27" s="172" t="s">
        <v>162</v>
      </c>
      <c r="D27" s="23"/>
    </row>
    <row r="28" ht="18.75" customHeight="1" spans="1:4">
      <c r="A28" s="174" t="s">
        <v>26</v>
      </c>
      <c r="B28" s="23" t="s">
        <v>26</v>
      </c>
      <c r="C28" s="172" t="s">
        <v>163</v>
      </c>
      <c r="D28" s="23"/>
    </row>
    <row r="29" ht="18.75" customHeight="1" spans="1:4">
      <c r="A29" s="174" t="s">
        <v>26</v>
      </c>
      <c r="B29" s="23" t="s">
        <v>26</v>
      </c>
      <c r="C29" s="172" t="s">
        <v>164</v>
      </c>
      <c r="D29" s="23"/>
    </row>
    <row r="30" ht="18.75" customHeight="1" spans="1:4">
      <c r="A30" s="174" t="s">
        <v>26</v>
      </c>
      <c r="B30" s="23" t="s">
        <v>26</v>
      </c>
      <c r="C30" s="172" t="s">
        <v>165</v>
      </c>
      <c r="D30" s="23"/>
    </row>
    <row r="31" ht="18.75" customHeight="1" spans="1:4">
      <c r="A31" s="175" t="s">
        <v>26</v>
      </c>
      <c r="B31" s="23" t="s">
        <v>26</v>
      </c>
      <c r="C31" s="172" t="s">
        <v>166</v>
      </c>
      <c r="D31" s="23"/>
    </row>
    <row r="32" ht="18.75" customHeight="1" spans="1:4">
      <c r="A32" s="175" t="s">
        <v>26</v>
      </c>
      <c r="B32" s="23" t="s">
        <v>26</v>
      </c>
      <c r="C32" s="172" t="s">
        <v>167</v>
      </c>
      <c r="D32" s="23"/>
    </row>
    <row r="33" ht="18.75" customHeight="1" spans="1:4">
      <c r="A33" s="175" t="s">
        <v>26</v>
      </c>
      <c r="B33" s="23" t="s">
        <v>26</v>
      </c>
      <c r="C33" s="172" t="s">
        <v>168</v>
      </c>
      <c r="D33" s="23"/>
    </row>
    <row r="34" ht="18.75" customHeight="1" spans="1:4">
      <c r="A34" s="175"/>
      <c r="B34" s="23"/>
      <c r="C34" s="172" t="s">
        <v>169</v>
      </c>
      <c r="D34" s="23"/>
    </row>
    <row r="35" ht="18.75" customHeight="1" spans="1:4">
      <c r="A35" s="175" t="s">
        <v>26</v>
      </c>
      <c r="B35" s="23" t="s">
        <v>26</v>
      </c>
      <c r="C35" s="172" t="s">
        <v>170</v>
      </c>
      <c r="D35" s="23"/>
    </row>
    <row r="36" ht="18.75" customHeight="1" spans="1:4">
      <c r="A36" s="62" t="s">
        <v>171</v>
      </c>
      <c r="B36" s="176">
        <v>12736453.33</v>
      </c>
      <c r="C36" s="177" t="s">
        <v>52</v>
      </c>
      <c r="D36" s="176">
        <v>12736453.33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2"/>
  <sheetViews>
    <sheetView showZeros="0" workbookViewId="0">
      <selection activeCell="F32" sqref="F32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6"/>
      <c r="F1" s="64"/>
      <c r="G1" s="41" t="s">
        <v>172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7"/>
      <c r="C2" s="157"/>
      <c r="D2" s="157"/>
      <c r="E2" s="157"/>
      <c r="F2" s="157"/>
      <c r="G2" s="157"/>
    </row>
    <row r="3" ht="18" customHeight="1" spans="1:7">
      <c r="A3" s="158" t="str">
        <f>"单位名称："&amp;"双江拉祜族佤族布朗族傣族自治县人民代表大会常务委员会"</f>
        <v>单位名称：双江拉祜族佤族布朗族傣族自治县人民代表大会常务委员会</v>
      </c>
      <c r="B3" s="29"/>
      <c r="C3" s="30"/>
      <c r="D3" s="30"/>
      <c r="E3" s="30"/>
      <c r="F3" s="109"/>
      <c r="G3" s="41" t="s">
        <v>1</v>
      </c>
    </row>
    <row r="4" ht="20.25" customHeight="1" spans="1:7">
      <c r="A4" s="159" t="s">
        <v>173</v>
      </c>
      <c r="B4" s="160"/>
      <c r="C4" s="114" t="s">
        <v>56</v>
      </c>
      <c r="D4" s="137" t="s">
        <v>76</v>
      </c>
      <c r="E4" s="13"/>
      <c r="F4" s="14"/>
      <c r="G4" s="130" t="s">
        <v>77</v>
      </c>
    </row>
    <row r="5" ht="20.25" customHeight="1" spans="1:7">
      <c r="A5" s="161" t="s">
        <v>74</v>
      </c>
      <c r="B5" s="161" t="s">
        <v>75</v>
      </c>
      <c r="C5" s="33"/>
      <c r="D5" s="73" t="s">
        <v>58</v>
      </c>
      <c r="E5" s="73" t="s">
        <v>174</v>
      </c>
      <c r="F5" s="73" t="s">
        <v>175</v>
      </c>
      <c r="G5" s="101"/>
    </row>
    <row r="6" ht="19.5" customHeight="1" spans="1:7">
      <c r="A6" s="161" t="s">
        <v>176</v>
      </c>
      <c r="B6" s="161" t="s">
        <v>177</v>
      </c>
      <c r="C6" s="161" t="s">
        <v>178</v>
      </c>
      <c r="D6" s="73">
        <v>4</v>
      </c>
      <c r="E6" s="162" t="s">
        <v>179</v>
      </c>
      <c r="F6" s="162" t="s">
        <v>180</v>
      </c>
      <c r="G6" s="161" t="s">
        <v>181</v>
      </c>
    </row>
    <row r="7" ht="18" customHeight="1" spans="1:7">
      <c r="A7" s="34" t="s">
        <v>85</v>
      </c>
      <c r="B7" s="34" t="s">
        <v>86</v>
      </c>
      <c r="C7" s="23">
        <v>10188359.85</v>
      </c>
      <c r="D7" s="23">
        <v>7693839.85</v>
      </c>
      <c r="E7" s="23">
        <v>6482644.15</v>
      </c>
      <c r="F7" s="23">
        <v>1211195.7</v>
      </c>
      <c r="G7" s="23">
        <v>2494520</v>
      </c>
    </row>
    <row r="8" ht="18" customHeight="1" spans="1:7">
      <c r="A8" s="125" t="s">
        <v>87</v>
      </c>
      <c r="B8" s="125" t="s">
        <v>88</v>
      </c>
      <c r="C8" s="23">
        <v>10188359.85</v>
      </c>
      <c r="D8" s="23">
        <v>7693839.85</v>
      </c>
      <c r="E8" s="23">
        <v>6482644.15</v>
      </c>
      <c r="F8" s="23">
        <v>1211195.7</v>
      </c>
      <c r="G8" s="23">
        <v>2494520</v>
      </c>
    </row>
    <row r="9" ht="18" customHeight="1" spans="1:7">
      <c r="A9" s="126" t="s">
        <v>89</v>
      </c>
      <c r="B9" s="126" t="s">
        <v>90</v>
      </c>
      <c r="C9" s="23">
        <v>7693839.85</v>
      </c>
      <c r="D9" s="23">
        <v>7693839.85</v>
      </c>
      <c r="E9" s="23">
        <v>6482644.15</v>
      </c>
      <c r="F9" s="23">
        <v>1211195.7</v>
      </c>
      <c r="G9" s="23"/>
    </row>
    <row r="10" ht="18" customHeight="1" spans="1:7">
      <c r="A10" s="126" t="s">
        <v>91</v>
      </c>
      <c r="B10" s="126" t="s">
        <v>92</v>
      </c>
      <c r="C10" s="23">
        <v>434000</v>
      </c>
      <c r="D10" s="23"/>
      <c r="E10" s="23"/>
      <c r="F10" s="23"/>
      <c r="G10" s="23">
        <v>434000</v>
      </c>
    </row>
    <row r="11" ht="18" customHeight="1" spans="1:7">
      <c r="A11" s="126" t="s">
        <v>93</v>
      </c>
      <c r="B11" s="126" t="s">
        <v>94</v>
      </c>
      <c r="C11" s="23">
        <v>500000</v>
      </c>
      <c r="D11" s="23"/>
      <c r="E11" s="23"/>
      <c r="F11" s="23"/>
      <c r="G11" s="23">
        <v>500000</v>
      </c>
    </row>
    <row r="12" ht="18" customHeight="1" spans="1:7">
      <c r="A12" s="126" t="s">
        <v>95</v>
      </c>
      <c r="B12" s="126" t="s">
        <v>96</v>
      </c>
      <c r="C12" s="23">
        <v>872120</v>
      </c>
      <c r="D12" s="23"/>
      <c r="E12" s="23"/>
      <c r="F12" s="23"/>
      <c r="G12" s="23">
        <v>872120</v>
      </c>
    </row>
    <row r="13" ht="18" customHeight="1" spans="1:7">
      <c r="A13" s="126" t="s">
        <v>97</v>
      </c>
      <c r="B13" s="126" t="s">
        <v>98</v>
      </c>
      <c r="C13" s="23">
        <v>688400</v>
      </c>
      <c r="D13" s="23"/>
      <c r="E13" s="23"/>
      <c r="F13" s="23"/>
      <c r="G13" s="23">
        <v>688400</v>
      </c>
    </row>
    <row r="14" ht="18" customHeight="1" spans="1:7">
      <c r="A14" s="34" t="s">
        <v>99</v>
      </c>
      <c r="B14" s="34" t="s">
        <v>100</v>
      </c>
      <c r="C14" s="23">
        <v>1457178.74</v>
      </c>
      <c r="D14" s="23">
        <v>1452498.74</v>
      </c>
      <c r="E14" s="23">
        <v>1369301.88</v>
      </c>
      <c r="F14" s="23">
        <v>83196.86</v>
      </c>
      <c r="G14" s="23">
        <v>4680</v>
      </c>
    </row>
    <row r="15" ht="18" customHeight="1" spans="1:7">
      <c r="A15" s="125" t="s">
        <v>101</v>
      </c>
      <c r="B15" s="125" t="s">
        <v>102</v>
      </c>
      <c r="C15" s="23">
        <v>1360705.32</v>
      </c>
      <c r="D15" s="23">
        <v>1356025.32</v>
      </c>
      <c r="E15" s="23">
        <v>1348425.32</v>
      </c>
      <c r="F15" s="23">
        <v>7600</v>
      </c>
      <c r="G15" s="23">
        <v>4680</v>
      </c>
    </row>
    <row r="16" ht="18" customHeight="1" spans="1:7">
      <c r="A16" s="126" t="s">
        <v>103</v>
      </c>
      <c r="B16" s="126" t="s">
        <v>104</v>
      </c>
      <c r="C16" s="23">
        <v>435938</v>
      </c>
      <c r="D16" s="23">
        <v>431258</v>
      </c>
      <c r="E16" s="23">
        <v>423658</v>
      </c>
      <c r="F16" s="23">
        <v>7600</v>
      </c>
      <c r="G16" s="23">
        <v>4680</v>
      </c>
    </row>
    <row r="17" ht="18" customHeight="1" spans="1:7">
      <c r="A17" s="126" t="s">
        <v>105</v>
      </c>
      <c r="B17" s="126" t="s">
        <v>106</v>
      </c>
      <c r="C17" s="23">
        <v>924767.32</v>
      </c>
      <c r="D17" s="23">
        <v>924767.32</v>
      </c>
      <c r="E17" s="23">
        <v>924767.32</v>
      </c>
      <c r="F17" s="23"/>
      <c r="G17" s="23"/>
    </row>
    <row r="18" ht="18" customHeight="1" spans="1:7">
      <c r="A18" s="125" t="s">
        <v>107</v>
      </c>
      <c r="B18" s="125" t="s">
        <v>108</v>
      </c>
      <c r="C18" s="23">
        <v>18600</v>
      </c>
      <c r="D18" s="23">
        <v>18600</v>
      </c>
      <c r="E18" s="23">
        <v>18600</v>
      </c>
      <c r="F18" s="23"/>
      <c r="G18" s="23"/>
    </row>
    <row r="19" ht="18" customHeight="1" spans="1:7">
      <c r="A19" s="126" t="s">
        <v>109</v>
      </c>
      <c r="B19" s="126" t="s">
        <v>110</v>
      </c>
      <c r="C19" s="23">
        <v>18600</v>
      </c>
      <c r="D19" s="23">
        <v>18600</v>
      </c>
      <c r="E19" s="23">
        <v>18600</v>
      </c>
      <c r="F19" s="23"/>
      <c r="G19" s="23"/>
    </row>
    <row r="20" ht="18" customHeight="1" spans="1:7">
      <c r="A20" s="125" t="s">
        <v>111</v>
      </c>
      <c r="B20" s="125" t="s">
        <v>112</v>
      </c>
      <c r="C20" s="23">
        <v>75596.86</v>
      </c>
      <c r="D20" s="23">
        <v>75596.86</v>
      </c>
      <c r="E20" s="23"/>
      <c r="F20" s="23">
        <v>75596.86</v>
      </c>
      <c r="G20" s="23"/>
    </row>
    <row r="21" ht="18" customHeight="1" spans="1:7">
      <c r="A21" s="126" t="s">
        <v>113</v>
      </c>
      <c r="B21" s="126" t="s">
        <v>114</v>
      </c>
      <c r="C21" s="23">
        <v>75596.86</v>
      </c>
      <c r="D21" s="23">
        <v>75596.86</v>
      </c>
      <c r="E21" s="23"/>
      <c r="F21" s="23">
        <v>75596.86</v>
      </c>
      <c r="G21" s="23"/>
    </row>
    <row r="22" ht="18" customHeight="1" spans="1:7">
      <c r="A22" s="125" t="s">
        <v>115</v>
      </c>
      <c r="B22" s="125" t="s">
        <v>116</v>
      </c>
      <c r="C22" s="23">
        <v>2276.56</v>
      </c>
      <c r="D22" s="23">
        <v>2276.56</v>
      </c>
      <c r="E22" s="23">
        <v>2276.56</v>
      </c>
      <c r="F22" s="23"/>
      <c r="G22" s="23"/>
    </row>
    <row r="23" ht="18" customHeight="1" spans="1:7">
      <c r="A23" s="126" t="s">
        <v>117</v>
      </c>
      <c r="B23" s="126" t="s">
        <v>116</v>
      </c>
      <c r="C23" s="23">
        <v>2276.56</v>
      </c>
      <c r="D23" s="23">
        <v>2276.56</v>
      </c>
      <c r="E23" s="23">
        <v>2276.56</v>
      </c>
      <c r="F23" s="23"/>
      <c r="G23" s="23"/>
    </row>
    <row r="24" ht="18" customHeight="1" spans="1:7">
      <c r="A24" s="34" t="s">
        <v>118</v>
      </c>
      <c r="B24" s="34" t="s">
        <v>119</v>
      </c>
      <c r="C24" s="23">
        <v>397339.25</v>
      </c>
      <c r="D24" s="23">
        <v>397339.25</v>
      </c>
      <c r="E24" s="23">
        <v>397339.25</v>
      </c>
      <c r="F24" s="23"/>
      <c r="G24" s="23"/>
    </row>
    <row r="25" ht="18" customHeight="1" spans="1:7">
      <c r="A25" s="125" t="s">
        <v>120</v>
      </c>
      <c r="B25" s="125" t="s">
        <v>121</v>
      </c>
      <c r="C25" s="23">
        <v>397339.25</v>
      </c>
      <c r="D25" s="23">
        <v>397339.25</v>
      </c>
      <c r="E25" s="23">
        <v>397339.25</v>
      </c>
      <c r="F25" s="23"/>
      <c r="G25" s="23"/>
    </row>
    <row r="26" ht="18" customHeight="1" spans="1:7">
      <c r="A26" s="126" t="s">
        <v>122</v>
      </c>
      <c r="B26" s="126" t="s">
        <v>123</v>
      </c>
      <c r="C26" s="23">
        <v>342767.82</v>
      </c>
      <c r="D26" s="23">
        <v>342767.82</v>
      </c>
      <c r="E26" s="23">
        <v>342767.82</v>
      </c>
      <c r="F26" s="23"/>
      <c r="G26" s="23"/>
    </row>
    <row r="27" ht="18" customHeight="1" spans="1:7">
      <c r="A27" s="126" t="s">
        <v>124</v>
      </c>
      <c r="B27" s="126" t="s">
        <v>125</v>
      </c>
      <c r="C27" s="23">
        <v>29640</v>
      </c>
      <c r="D27" s="23">
        <v>29640</v>
      </c>
      <c r="E27" s="23">
        <v>29640</v>
      </c>
      <c r="F27" s="23"/>
      <c r="G27" s="23"/>
    </row>
    <row r="28" ht="18" customHeight="1" spans="1:7">
      <c r="A28" s="126" t="s">
        <v>126</v>
      </c>
      <c r="B28" s="126" t="s">
        <v>127</v>
      </c>
      <c r="C28" s="23">
        <v>24931.43</v>
      </c>
      <c r="D28" s="23">
        <v>24931.43</v>
      </c>
      <c r="E28" s="23">
        <v>24931.43</v>
      </c>
      <c r="F28" s="23"/>
      <c r="G28" s="23"/>
    </row>
    <row r="29" ht="18" customHeight="1" spans="1:7">
      <c r="A29" s="34" t="s">
        <v>128</v>
      </c>
      <c r="B29" s="34" t="s">
        <v>129</v>
      </c>
      <c r="C29" s="23">
        <v>693575.49</v>
      </c>
      <c r="D29" s="23">
        <v>693575.49</v>
      </c>
      <c r="E29" s="23">
        <v>693575.49</v>
      </c>
      <c r="F29" s="23"/>
      <c r="G29" s="23"/>
    </row>
    <row r="30" ht="18" customHeight="1" spans="1:7">
      <c r="A30" s="125" t="s">
        <v>130</v>
      </c>
      <c r="B30" s="125" t="s">
        <v>131</v>
      </c>
      <c r="C30" s="23">
        <v>693575.49</v>
      </c>
      <c r="D30" s="23">
        <v>693575.49</v>
      </c>
      <c r="E30" s="23">
        <v>693575.49</v>
      </c>
      <c r="F30" s="23"/>
      <c r="G30" s="23"/>
    </row>
    <row r="31" ht="18" customHeight="1" spans="1:7">
      <c r="A31" s="126" t="s">
        <v>132</v>
      </c>
      <c r="B31" s="126" t="s">
        <v>133</v>
      </c>
      <c r="C31" s="23">
        <v>693575.49</v>
      </c>
      <c r="D31" s="23">
        <v>693575.49</v>
      </c>
      <c r="E31" s="23">
        <v>693575.49</v>
      </c>
      <c r="F31" s="23"/>
      <c r="G31" s="23"/>
    </row>
    <row r="32" ht="18" customHeight="1" spans="1:7">
      <c r="A32" s="163" t="s">
        <v>134</v>
      </c>
      <c r="B32" s="164" t="s">
        <v>134</v>
      </c>
      <c r="C32" s="23">
        <v>12736453.33</v>
      </c>
      <c r="D32" s="23">
        <v>10237253.33</v>
      </c>
      <c r="E32" s="23">
        <v>8942860.77</v>
      </c>
      <c r="F32" s="23">
        <v>1294392.56</v>
      </c>
      <c r="G32" s="23">
        <v>2499200</v>
      </c>
    </row>
  </sheetData>
  <mergeCells count="7">
    <mergeCell ref="A2:G2"/>
    <mergeCell ref="A3:E3"/>
    <mergeCell ref="A4:B4"/>
    <mergeCell ref="D4:F4"/>
    <mergeCell ref="A32:B32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6"/>
      <c r="B1" s="147"/>
      <c r="C1" s="148"/>
      <c r="D1" s="69"/>
      <c r="G1" s="94" t="s">
        <v>182</v>
      </c>
    </row>
    <row r="2" ht="39" customHeight="1" spans="1:7">
      <c r="A2" s="135" t="str">
        <f>"2025"&amp;"年“三公”经费支出预算表"</f>
        <v>2025年“三公”经费支出预算表</v>
      </c>
      <c r="B2" s="57"/>
      <c r="C2" s="57"/>
      <c r="D2" s="57"/>
      <c r="E2" s="57"/>
      <c r="F2" s="57"/>
      <c r="G2" s="57"/>
    </row>
    <row r="3" ht="18.75" customHeight="1" spans="1:7">
      <c r="A3" s="43" t="str">
        <f>"单位名称："&amp;"双江拉祜族佤族布朗族傣族自治县人民代表大会常务委员会"</f>
        <v>单位名称：双江拉祜族佤族布朗族傣族自治县人民代表大会常务委员会</v>
      </c>
      <c r="B3" s="147"/>
      <c r="C3" s="148"/>
      <c r="D3" s="69"/>
      <c r="E3" s="30"/>
      <c r="G3" s="94" t="s">
        <v>183</v>
      </c>
    </row>
    <row r="4" ht="18.75" customHeight="1" spans="1:7">
      <c r="A4" s="10" t="s">
        <v>184</v>
      </c>
      <c r="B4" s="10" t="s">
        <v>185</v>
      </c>
      <c r="C4" s="31" t="s">
        <v>186</v>
      </c>
      <c r="D4" s="12" t="s">
        <v>187</v>
      </c>
      <c r="E4" s="13"/>
      <c r="F4" s="14"/>
      <c r="G4" s="31" t="s">
        <v>188</v>
      </c>
    </row>
    <row r="5" ht="18.75" customHeight="1" spans="1:7">
      <c r="A5" s="17"/>
      <c r="B5" s="149"/>
      <c r="C5" s="33"/>
      <c r="D5" s="73" t="s">
        <v>58</v>
      </c>
      <c r="E5" s="73" t="s">
        <v>189</v>
      </c>
      <c r="F5" s="73" t="s">
        <v>190</v>
      </c>
      <c r="G5" s="33"/>
    </row>
    <row r="6" ht="18.75" customHeight="1" spans="1:7">
      <c r="A6" s="150" t="s">
        <v>56</v>
      </c>
      <c r="B6" s="151">
        <v>1</v>
      </c>
      <c r="C6" s="152">
        <v>2</v>
      </c>
      <c r="D6" s="153">
        <v>3</v>
      </c>
      <c r="E6" s="153">
        <v>4</v>
      </c>
      <c r="F6" s="153">
        <v>5</v>
      </c>
      <c r="G6" s="152">
        <v>6</v>
      </c>
    </row>
    <row r="7" ht="18.75" customHeight="1" spans="1:7">
      <c r="A7" s="150" t="s">
        <v>56</v>
      </c>
      <c r="B7" s="154">
        <v>129000</v>
      </c>
      <c r="C7" s="154"/>
      <c r="D7" s="154">
        <v>99000</v>
      </c>
      <c r="E7" s="154"/>
      <c r="F7" s="154">
        <v>99000</v>
      </c>
      <c r="G7" s="154">
        <v>30000</v>
      </c>
    </row>
    <row r="8" ht="18.75" customHeight="1" spans="1:7">
      <c r="A8" s="155" t="s">
        <v>191</v>
      </c>
      <c r="B8" s="154"/>
      <c r="C8" s="154"/>
      <c r="D8" s="154"/>
      <c r="E8" s="154"/>
      <c r="F8" s="154"/>
      <c r="G8" s="154"/>
    </row>
    <row r="9" ht="18.75" customHeight="1" spans="1:7">
      <c r="A9" s="155" t="s">
        <v>192</v>
      </c>
      <c r="B9" s="154">
        <v>129000</v>
      </c>
      <c r="C9" s="154"/>
      <c r="D9" s="154">
        <v>99000</v>
      </c>
      <c r="E9" s="154"/>
      <c r="F9" s="154">
        <v>99000</v>
      </c>
      <c r="G9" s="154">
        <v>30000</v>
      </c>
    </row>
    <row r="10" ht="18.75" customHeight="1" spans="1:7">
      <c r="A10" s="155" t="s">
        <v>193</v>
      </c>
      <c r="B10" s="154"/>
      <c r="C10" s="154"/>
      <c r="D10" s="154"/>
      <c r="E10" s="154"/>
      <c r="F10" s="154"/>
      <c r="G10" s="154"/>
    </row>
    <row r="11" ht="18.75" customHeight="1" spans="1:7">
      <c r="A11" s="155" t="s">
        <v>194</v>
      </c>
      <c r="B11" s="154"/>
      <c r="C11" s="154"/>
      <c r="D11" s="154"/>
      <c r="E11" s="154"/>
      <c r="F11" s="154"/>
      <c r="G11" s="154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2"/>
  <sheetViews>
    <sheetView showZeros="0" topLeftCell="E1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33"/>
      <c r="D1" s="134"/>
      <c r="E1" s="134"/>
      <c r="F1" s="134"/>
      <c r="G1" s="134"/>
      <c r="H1" s="74"/>
      <c r="I1" s="74"/>
      <c r="J1" s="74"/>
      <c r="K1" s="74"/>
      <c r="L1" s="74"/>
      <c r="M1" s="74"/>
      <c r="N1" s="30"/>
      <c r="O1" s="30"/>
      <c r="P1" s="30"/>
      <c r="Q1" s="74"/>
      <c r="U1" s="133"/>
      <c r="W1" s="40" t="s">
        <v>195</v>
      </c>
    </row>
    <row r="2" ht="39.75" customHeight="1" spans="1:23">
      <c r="A2" s="135" t="str">
        <f>"2025"&amp;"年部门基本支出预算表"</f>
        <v>2025年部门基本支出预算表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6"/>
      <c r="O2" s="6"/>
      <c r="P2" s="6"/>
      <c r="Q2" s="57"/>
      <c r="R2" s="57"/>
      <c r="S2" s="57"/>
      <c r="T2" s="57"/>
      <c r="U2" s="57"/>
      <c r="V2" s="57"/>
      <c r="W2" s="57"/>
    </row>
    <row r="3" ht="18.75" customHeight="1" spans="1:23">
      <c r="A3" s="7" t="str">
        <f>"单位名称："&amp;"双江拉祜族佤族布朗族傣族自治县人民代表大会常务委员会"</f>
        <v>单位名称：双江拉祜族佤族布朗族傣族自治县人民代表大会常务委员会</v>
      </c>
      <c r="B3" s="136"/>
      <c r="C3" s="136"/>
      <c r="D3" s="136"/>
      <c r="E3" s="136"/>
      <c r="F3" s="136"/>
      <c r="G3" s="136"/>
      <c r="H3" s="78"/>
      <c r="I3" s="78"/>
      <c r="J3" s="78"/>
      <c r="K3" s="78"/>
      <c r="L3" s="78"/>
      <c r="M3" s="78"/>
      <c r="N3" s="100"/>
      <c r="O3" s="100"/>
      <c r="P3" s="100"/>
      <c r="Q3" s="78"/>
      <c r="U3" s="133"/>
      <c r="W3" s="40" t="s">
        <v>183</v>
      </c>
    </row>
    <row r="4" ht="18" customHeight="1" spans="1:23">
      <c r="A4" s="10" t="s">
        <v>196</v>
      </c>
      <c r="B4" s="10" t="s">
        <v>197</v>
      </c>
      <c r="C4" s="10" t="s">
        <v>198</v>
      </c>
      <c r="D4" s="10" t="s">
        <v>199</v>
      </c>
      <c r="E4" s="10" t="s">
        <v>200</v>
      </c>
      <c r="F4" s="10" t="s">
        <v>201</v>
      </c>
      <c r="G4" s="10" t="s">
        <v>202</v>
      </c>
      <c r="H4" s="137" t="s">
        <v>203</v>
      </c>
      <c r="I4" s="71" t="s">
        <v>203</v>
      </c>
      <c r="J4" s="71"/>
      <c r="K4" s="71"/>
      <c r="L4" s="71"/>
      <c r="M4" s="71"/>
      <c r="N4" s="13"/>
      <c r="O4" s="13"/>
      <c r="P4" s="13"/>
      <c r="Q4" s="81" t="s">
        <v>62</v>
      </c>
      <c r="R4" s="71" t="s">
        <v>79</v>
      </c>
      <c r="S4" s="71"/>
      <c r="T4" s="71"/>
      <c r="U4" s="71"/>
      <c r="V4" s="71"/>
      <c r="W4" s="143"/>
    </row>
    <row r="5" ht="18" customHeight="1" spans="1:23">
      <c r="A5" s="15"/>
      <c r="B5" s="132"/>
      <c r="C5" s="15"/>
      <c r="D5" s="15"/>
      <c r="E5" s="15"/>
      <c r="F5" s="15"/>
      <c r="G5" s="15"/>
      <c r="H5" s="114" t="s">
        <v>204</v>
      </c>
      <c r="I5" s="137" t="s">
        <v>59</v>
      </c>
      <c r="J5" s="71"/>
      <c r="K5" s="71"/>
      <c r="L5" s="71"/>
      <c r="M5" s="143"/>
      <c r="N5" s="12" t="s">
        <v>205</v>
      </c>
      <c r="O5" s="13"/>
      <c r="P5" s="14"/>
      <c r="Q5" s="10" t="s">
        <v>62</v>
      </c>
      <c r="R5" s="137" t="s">
        <v>79</v>
      </c>
      <c r="S5" s="81" t="s">
        <v>65</v>
      </c>
      <c r="T5" s="71" t="s">
        <v>79</v>
      </c>
      <c r="U5" s="81" t="s">
        <v>67</v>
      </c>
      <c r="V5" s="81" t="s">
        <v>68</v>
      </c>
      <c r="W5" s="145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44" t="s">
        <v>206</v>
      </c>
      <c r="J6" s="10" t="s">
        <v>207</v>
      </c>
      <c r="K6" s="10" t="s">
        <v>208</v>
      </c>
      <c r="L6" s="10" t="s">
        <v>209</v>
      </c>
      <c r="M6" s="10" t="s">
        <v>210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211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7"/>
      <c r="B7" s="117"/>
      <c r="C7" s="117"/>
      <c r="D7" s="117"/>
      <c r="E7" s="117"/>
      <c r="F7" s="117"/>
      <c r="G7" s="117"/>
      <c r="H7" s="117"/>
      <c r="I7" s="99"/>
      <c r="J7" s="17" t="s">
        <v>212</v>
      </c>
      <c r="K7" s="17" t="s">
        <v>208</v>
      </c>
      <c r="L7" s="17" t="s">
        <v>209</v>
      </c>
      <c r="M7" s="17" t="s">
        <v>210</v>
      </c>
      <c r="N7" s="17" t="s">
        <v>208</v>
      </c>
      <c r="O7" s="17" t="s">
        <v>209</v>
      </c>
      <c r="P7" s="17" t="s">
        <v>210</v>
      </c>
      <c r="Q7" s="17" t="s">
        <v>62</v>
      </c>
      <c r="R7" s="17" t="s">
        <v>58</v>
      </c>
      <c r="S7" s="17" t="s">
        <v>65</v>
      </c>
      <c r="T7" s="17" t="s">
        <v>211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8">
        <v>1</v>
      </c>
      <c r="B8" s="138">
        <v>2</v>
      </c>
      <c r="C8" s="138">
        <v>3</v>
      </c>
      <c r="D8" s="138">
        <v>4</v>
      </c>
      <c r="E8" s="138">
        <v>5</v>
      </c>
      <c r="F8" s="138">
        <v>6</v>
      </c>
      <c r="G8" s="138">
        <v>7</v>
      </c>
      <c r="H8" s="138">
        <v>8</v>
      </c>
      <c r="I8" s="138">
        <v>9</v>
      </c>
      <c r="J8" s="138">
        <v>10</v>
      </c>
      <c r="K8" s="138">
        <v>11</v>
      </c>
      <c r="L8" s="138">
        <v>12</v>
      </c>
      <c r="M8" s="138">
        <v>13</v>
      </c>
      <c r="N8" s="138">
        <v>14</v>
      </c>
      <c r="O8" s="138">
        <v>15</v>
      </c>
      <c r="P8" s="138">
        <v>16</v>
      </c>
      <c r="Q8" s="138">
        <v>17</v>
      </c>
      <c r="R8" s="138">
        <v>18</v>
      </c>
      <c r="S8" s="138">
        <v>19</v>
      </c>
      <c r="T8" s="138">
        <v>20</v>
      </c>
      <c r="U8" s="138">
        <v>21</v>
      </c>
      <c r="V8" s="138">
        <v>22</v>
      </c>
      <c r="W8" s="138">
        <v>23</v>
      </c>
    </row>
    <row r="9" ht="21" customHeight="1" spans="1:23">
      <c r="A9" s="139" t="s">
        <v>71</v>
      </c>
      <c r="B9" s="139"/>
      <c r="C9" s="139"/>
      <c r="D9" s="139"/>
      <c r="E9" s="139"/>
      <c r="F9" s="139"/>
      <c r="G9" s="139"/>
      <c r="H9" s="23">
        <v>10237253.33</v>
      </c>
      <c r="I9" s="23">
        <v>10237253.33</v>
      </c>
      <c r="J9" s="23"/>
      <c r="K9" s="23"/>
      <c r="L9" s="23">
        <v>10237253.33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40" t="s">
        <v>71</v>
      </c>
      <c r="B10" s="21"/>
      <c r="C10" s="21"/>
      <c r="D10" s="21"/>
      <c r="E10" s="21"/>
      <c r="F10" s="21"/>
      <c r="G10" s="21"/>
      <c r="H10" s="23">
        <v>10237253.33</v>
      </c>
      <c r="I10" s="23">
        <v>10237253.33</v>
      </c>
      <c r="J10" s="23"/>
      <c r="K10" s="23"/>
      <c r="L10" s="23">
        <v>10237253.33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213</v>
      </c>
      <c r="C11" s="21" t="s">
        <v>214</v>
      </c>
      <c r="D11" s="21" t="s">
        <v>89</v>
      </c>
      <c r="E11" s="21" t="s">
        <v>90</v>
      </c>
      <c r="F11" s="21" t="s">
        <v>215</v>
      </c>
      <c r="G11" s="21" t="s">
        <v>216</v>
      </c>
      <c r="H11" s="23">
        <v>2314785</v>
      </c>
      <c r="I11" s="23">
        <v>2314785</v>
      </c>
      <c r="J11" s="23"/>
      <c r="K11" s="23"/>
      <c r="L11" s="23">
        <v>2314785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213</v>
      </c>
      <c r="C12" s="21" t="s">
        <v>214</v>
      </c>
      <c r="D12" s="21" t="s">
        <v>89</v>
      </c>
      <c r="E12" s="21" t="s">
        <v>90</v>
      </c>
      <c r="F12" s="21" t="s">
        <v>217</v>
      </c>
      <c r="G12" s="21" t="s">
        <v>218</v>
      </c>
      <c r="H12" s="23">
        <v>2885532</v>
      </c>
      <c r="I12" s="23">
        <v>2885532</v>
      </c>
      <c r="J12" s="23"/>
      <c r="K12" s="23"/>
      <c r="L12" s="23">
        <v>2885532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219</v>
      </c>
      <c r="C13" s="21" t="s">
        <v>220</v>
      </c>
      <c r="D13" s="21" t="s">
        <v>89</v>
      </c>
      <c r="E13" s="21" t="s">
        <v>90</v>
      </c>
      <c r="F13" s="21" t="s">
        <v>221</v>
      </c>
      <c r="G13" s="21" t="s">
        <v>222</v>
      </c>
      <c r="H13" s="23">
        <v>952080</v>
      </c>
      <c r="I13" s="23">
        <v>952080</v>
      </c>
      <c r="J13" s="23"/>
      <c r="K13" s="23"/>
      <c r="L13" s="23">
        <v>952080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213</v>
      </c>
      <c r="C14" s="21" t="s">
        <v>214</v>
      </c>
      <c r="D14" s="21" t="s">
        <v>89</v>
      </c>
      <c r="E14" s="21" t="s">
        <v>90</v>
      </c>
      <c r="F14" s="21" t="s">
        <v>221</v>
      </c>
      <c r="G14" s="21" t="s">
        <v>222</v>
      </c>
      <c r="H14" s="23">
        <v>192898.75</v>
      </c>
      <c r="I14" s="23">
        <v>192898.75</v>
      </c>
      <c r="J14" s="23"/>
      <c r="K14" s="23"/>
      <c r="L14" s="23">
        <v>192898.75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223</v>
      </c>
      <c r="C15" s="21" t="s">
        <v>224</v>
      </c>
      <c r="D15" s="21" t="s">
        <v>105</v>
      </c>
      <c r="E15" s="21" t="s">
        <v>106</v>
      </c>
      <c r="F15" s="21" t="s">
        <v>225</v>
      </c>
      <c r="G15" s="21" t="s">
        <v>226</v>
      </c>
      <c r="H15" s="23">
        <v>924767.32</v>
      </c>
      <c r="I15" s="23">
        <v>924767.32</v>
      </c>
      <c r="J15" s="23"/>
      <c r="K15" s="23"/>
      <c r="L15" s="23">
        <v>924767.32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223</v>
      </c>
      <c r="C16" s="21" t="s">
        <v>224</v>
      </c>
      <c r="D16" s="21" t="s">
        <v>227</v>
      </c>
      <c r="E16" s="21" t="s">
        <v>228</v>
      </c>
      <c r="F16" s="21" t="s">
        <v>229</v>
      </c>
      <c r="G16" s="21" t="s">
        <v>230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223</v>
      </c>
      <c r="C17" s="21" t="s">
        <v>224</v>
      </c>
      <c r="D17" s="21" t="s">
        <v>231</v>
      </c>
      <c r="E17" s="21" t="s">
        <v>232</v>
      </c>
      <c r="F17" s="21" t="s">
        <v>233</v>
      </c>
      <c r="G17" s="21" t="s">
        <v>234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223</v>
      </c>
      <c r="C18" s="21" t="s">
        <v>224</v>
      </c>
      <c r="D18" s="21" t="s">
        <v>122</v>
      </c>
      <c r="E18" s="21" t="s">
        <v>123</v>
      </c>
      <c r="F18" s="21" t="s">
        <v>233</v>
      </c>
      <c r="G18" s="21" t="s">
        <v>234</v>
      </c>
      <c r="H18" s="23">
        <v>342767.82</v>
      </c>
      <c r="I18" s="23">
        <v>342767.82</v>
      </c>
      <c r="J18" s="23"/>
      <c r="K18" s="23"/>
      <c r="L18" s="23">
        <v>342767.82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223</v>
      </c>
      <c r="C19" s="21" t="s">
        <v>224</v>
      </c>
      <c r="D19" s="21" t="s">
        <v>124</v>
      </c>
      <c r="E19" s="21" t="s">
        <v>125</v>
      </c>
      <c r="F19" s="21" t="s">
        <v>235</v>
      </c>
      <c r="G19" s="21" t="s">
        <v>236</v>
      </c>
      <c r="H19" s="23">
        <v>29640</v>
      </c>
      <c r="I19" s="23">
        <v>29640</v>
      </c>
      <c r="J19" s="23"/>
      <c r="K19" s="23"/>
      <c r="L19" s="23">
        <v>29640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223</v>
      </c>
      <c r="C20" s="21" t="s">
        <v>224</v>
      </c>
      <c r="D20" s="21" t="s">
        <v>124</v>
      </c>
      <c r="E20" s="21" t="s">
        <v>125</v>
      </c>
      <c r="F20" s="21" t="s">
        <v>235</v>
      </c>
      <c r="G20" s="21" t="s">
        <v>236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223</v>
      </c>
      <c r="C21" s="21" t="s">
        <v>224</v>
      </c>
      <c r="D21" s="21" t="s">
        <v>117</v>
      </c>
      <c r="E21" s="21" t="s">
        <v>116</v>
      </c>
      <c r="F21" s="21" t="s">
        <v>237</v>
      </c>
      <c r="G21" s="21" t="s">
        <v>238</v>
      </c>
      <c r="H21" s="23">
        <v>2276.56</v>
      </c>
      <c r="I21" s="23">
        <v>2276.56</v>
      </c>
      <c r="J21" s="23"/>
      <c r="K21" s="23"/>
      <c r="L21" s="23">
        <v>2276.56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223</v>
      </c>
      <c r="C22" s="21" t="s">
        <v>224</v>
      </c>
      <c r="D22" s="21" t="s">
        <v>126</v>
      </c>
      <c r="E22" s="21" t="s">
        <v>127</v>
      </c>
      <c r="F22" s="21" t="s">
        <v>237</v>
      </c>
      <c r="G22" s="21" t="s">
        <v>238</v>
      </c>
      <c r="H22" s="23">
        <v>10488</v>
      </c>
      <c r="I22" s="23">
        <v>10488</v>
      </c>
      <c r="J22" s="23"/>
      <c r="K22" s="23"/>
      <c r="L22" s="23">
        <v>10488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223</v>
      </c>
      <c r="C23" s="21" t="s">
        <v>224</v>
      </c>
      <c r="D23" s="21" t="s">
        <v>126</v>
      </c>
      <c r="E23" s="21" t="s">
        <v>127</v>
      </c>
      <c r="F23" s="21" t="s">
        <v>237</v>
      </c>
      <c r="G23" s="21" t="s">
        <v>238</v>
      </c>
      <c r="H23" s="23">
        <v>4788</v>
      </c>
      <c r="I23" s="23">
        <v>4788</v>
      </c>
      <c r="J23" s="23"/>
      <c r="K23" s="23"/>
      <c r="L23" s="23">
        <v>4788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223</v>
      </c>
      <c r="C24" s="21" t="s">
        <v>224</v>
      </c>
      <c r="D24" s="21" t="s">
        <v>126</v>
      </c>
      <c r="E24" s="21" t="s">
        <v>127</v>
      </c>
      <c r="F24" s="21" t="s">
        <v>237</v>
      </c>
      <c r="G24" s="21" t="s">
        <v>238</v>
      </c>
      <c r="H24" s="23">
        <v>9655.43</v>
      </c>
      <c r="I24" s="23">
        <v>9655.43</v>
      </c>
      <c r="J24" s="23"/>
      <c r="K24" s="23"/>
      <c r="L24" s="23">
        <v>9655.43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239</v>
      </c>
      <c r="C25" s="21" t="s">
        <v>133</v>
      </c>
      <c r="D25" s="21" t="s">
        <v>132</v>
      </c>
      <c r="E25" s="21" t="s">
        <v>133</v>
      </c>
      <c r="F25" s="21" t="s">
        <v>240</v>
      </c>
      <c r="G25" s="21" t="s">
        <v>133</v>
      </c>
      <c r="H25" s="23">
        <v>693575.49</v>
      </c>
      <c r="I25" s="23">
        <v>693575.49</v>
      </c>
      <c r="J25" s="23"/>
      <c r="K25" s="23"/>
      <c r="L25" s="23">
        <v>693575.49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241</v>
      </c>
      <c r="C26" s="21" t="s">
        <v>242</v>
      </c>
      <c r="D26" s="21" t="s">
        <v>89</v>
      </c>
      <c r="E26" s="21" t="s">
        <v>90</v>
      </c>
      <c r="F26" s="21" t="s">
        <v>243</v>
      </c>
      <c r="G26" s="21" t="s">
        <v>244</v>
      </c>
      <c r="H26" s="23">
        <v>96000</v>
      </c>
      <c r="I26" s="23">
        <v>96000</v>
      </c>
      <c r="J26" s="23"/>
      <c r="K26" s="23"/>
      <c r="L26" s="23">
        <v>96000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241</v>
      </c>
      <c r="C27" s="21" t="s">
        <v>242</v>
      </c>
      <c r="D27" s="21" t="s">
        <v>89</v>
      </c>
      <c r="E27" s="21" t="s">
        <v>90</v>
      </c>
      <c r="F27" s="21" t="s">
        <v>243</v>
      </c>
      <c r="G27" s="21" t="s">
        <v>244</v>
      </c>
      <c r="H27" s="23">
        <v>41348.4</v>
      </c>
      <c r="I27" s="23">
        <v>41348.4</v>
      </c>
      <c r="J27" s="23"/>
      <c r="K27" s="23"/>
      <c r="L27" s="23">
        <v>41348.4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245</v>
      </c>
      <c r="C28" s="21" t="s">
        <v>246</v>
      </c>
      <c r="D28" s="21" t="s">
        <v>89</v>
      </c>
      <c r="E28" s="21" t="s">
        <v>90</v>
      </c>
      <c r="F28" s="21" t="s">
        <v>247</v>
      </c>
      <c r="G28" s="21" t="s">
        <v>248</v>
      </c>
      <c r="H28" s="23">
        <v>77520</v>
      </c>
      <c r="I28" s="23">
        <v>77520</v>
      </c>
      <c r="J28" s="23"/>
      <c r="K28" s="23"/>
      <c r="L28" s="23">
        <v>77520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245</v>
      </c>
      <c r="C29" s="21" t="s">
        <v>246</v>
      </c>
      <c r="D29" s="21" t="s">
        <v>89</v>
      </c>
      <c r="E29" s="21" t="s">
        <v>90</v>
      </c>
      <c r="F29" s="21" t="s">
        <v>249</v>
      </c>
      <c r="G29" s="21" t="s">
        <v>250</v>
      </c>
      <c r="H29" s="23">
        <v>32000</v>
      </c>
      <c r="I29" s="23">
        <v>32000</v>
      </c>
      <c r="J29" s="23"/>
      <c r="K29" s="23"/>
      <c r="L29" s="23">
        <v>32000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251</v>
      </c>
      <c r="C30" s="21" t="s">
        <v>188</v>
      </c>
      <c r="D30" s="21" t="s">
        <v>89</v>
      </c>
      <c r="E30" s="21" t="s">
        <v>90</v>
      </c>
      <c r="F30" s="21" t="s">
        <v>252</v>
      </c>
      <c r="G30" s="21" t="s">
        <v>188</v>
      </c>
      <c r="H30" s="23">
        <v>30000</v>
      </c>
      <c r="I30" s="23">
        <v>30000</v>
      </c>
      <c r="J30" s="23"/>
      <c r="K30" s="23"/>
      <c r="L30" s="23">
        <v>30000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245</v>
      </c>
      <c r="C31" s="21" t="s">
        <v>246</v>
      </c>
      <c r="D31" s="21" t="s">
        <v>89</v>
      </c>
      <c r="E31" s="21" t="s">
        <v>90</v>
      </c>
      <c r="F31" s="21" t="s">
        <v>253</v>
      </c>
      <c r="G31" s="21" t="s">
        <v>254</v>
      </c>
      <c r="H31" s="23">
        <v>50000</v>
      </c>
      <c r="I31" s="23">
        <v>50000</v>
      </c>
      <c r="J31" s="23"/>
      <c r="K31" s="23"/>
      <c r="L31" s="23">
        <v>50000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5"/>
      <c r="B32" s="21" t="s">
        <v>245</v>
      </c>
      <c r="C32" s="21" t="s">
        <v>246</v>
      </c>
      <c r="D32" s="21" t="s">
        <v>89</v>
      </c>
      <c r="E32" s="21" t="s">
        <v>90</v>
      </c>
      <c r="F32" s="21" t="s">
        <v>255</v>
      </c>
      <c r="G32" s="21" t="s">
        <v>256</v>
      </c>
      <c r="H32" s="23">
        <v>93380</v>
      </c>
      <c r="I32" s="23">
        <v>93380</v>
      </c>
      <c r="J32" s="23"/>
      <c r="K32" s="23"/>
      <c r="L32" s="23">
        <v>93380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5"/>
      <c r="B33" s="21" t="s">
        <v>257</v>
      </c>
      <c r="C33" s="21" t="s">
        <v>258</v>
      </c>
      <c r="D33" s="21" t="s">
        <v>89</v>
      </c>
      <c r="E33" s="21" t="s">
        <v>90</v>
      </c>
      <c r="F33" s="21" t="s">
        <v>253</v>
      </c>
      <c r="G33" s="21" t="s">
        <v>254</v>
      </c>
      <c r="H33" s="23">
        <v>366000</v>
      </c>
      <c r="I33" s="23">
        <v>366000</v>
      </c>
      <c r="J33" s="23"/>
      <c r="K33" s="23"/>
      <c r="L33" s="23">
        <v>366000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5"/>
      <c r="B34" s="21" t="s">
        <v>259</v>
      </c>
      <c r="C34" s="21" t="s">
        <v>260</v>
      </c>
      <c r="D34" s="21" t="s">
        <v>103</v>
      </c>
      <c r="E34" s="21" t="s">
        <v>104</v>
      </c>
      <c r="F34" s="21" t="s">
        <v>261</v>
      </c>
      <c r="G34" s="21" t="s">
        <v>262</v>
      </c>
      <c r="H34" s="23">
        <v>7600</v>
      </c>
      <c r="I34" s="23">
        <v>7600</v>
      </c>
      <c r="J34" s="23"/>
      <c r="K34" s="23"/>
      <c r="L34" s="23">
        <v>7600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5"/>
      <c r="B35" s="21" t="s">
        <v>263</v>
      </c>
      <c r="C35" s="21" t="s">
        <v>264</v>
      </c>
      <c r="D35" s="21" t="s">
        <v>89</v>
      </c>
      <c r="E35" s="21" t="s">
        <v>90</v>
      </c>
      <c r="F35" s="21" t="s">
        <v>265</v>
      </c>
      <c r="G35" s="21" t="s">
        <v>264</v>
      </c>
      <c r="H35" s="23">
        <v>46295.7</v>
      </c>
      <c r="I35" s="23">
        <v>46295.7</v>
      </c>
      <c r="J35" s="23"/>
      <c r="K35" s="23"/>
      <c r="L35" s="23">
        <v>46295.7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5"/>
      <c r="B36" s="21" t="s">
        <v>266</v>
      </c>
      <c r="C36" s="21" t="s">
        <v>267</v>
      </c>
      <c r="D36" s="21" t="s">
        <v>89</v>
      </c>
      <c r="E36" s="21" t="s">
        <v>90</v>
      </c>
      <c r="F36" s="21" t="s">
        <v>268</v>
      </c>
      <c r="G36" s="21" t="s">
        <v>267</v>
      </c>
      <c r="H36" s="23">
        <v>51000</v>
      </c>
      <c r="I36" s="23">
        <v>51000</v>
      </c>
      <c r="J36" s="23"/>
      <c r="K36" s="23"/>
      <c r="L36" s="23">
        <v>51000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5"/>
      <c r="B37" s="21" t="s">
        <v>269</v>
      </c>
      <c r="C37" s="21" t="s">
        <v>270</v>
      </c>
      <c r="D37" s="21" t="s">
        <v>89</v>
      </c>
      <c r="E37" s="21" t="s">
        <v>90</v>
      </c>
      <c r="F37" s="21" t="s">
        <v>271</v>
      </c>
      <c r="G37" s="21" t="s">
        <v>272</v>
      </c>
      <c r="H37" s="23">
        <v>465000</v>
      </c>
      <c r="I37" s="23">
        <v>465000</v>
      </c>
      <c r="J37" s="23"/>
      <c r="K37" s="23"/>
      <c r="L37" s="23">
        <v>465000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5"/>
      <c r="B38" s="21" t="s">
        <v>273</v>
      </c>
      <c r="C38" s="21" t="s">
        <v>274</v>
      </c>
      <c r="D38" s="21" t="s">
        <v>113</v>
      </c>
      <c r="E38" s="21" t="s">
        <v>114</v>
      </c>
      <c r="F38" s="21" t="s">
        <v>261</v>
      </c>
      <c r="G38" s="21" t="s">
        <v>262</v>
      </c>
      <c r="H38" s="23">
        <v>75596.86</v>
      </c>
      <c r="I38" s="23">
        <v>75596.86</v>
      </c>
      <c r="J38" s="23"/>
      <c r="K38" s="23"/>
      <c r="L38" s="23">
        <v>75596.86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5"/>
      <c r="B39" s="21" t="s">
        <v>275</v>
      </c>
      <c r="C39" s="21" t="s">
        <v>276</v>
      </c>
      <c r="D39" s="21" t="s">
        <v>103</v>
      </c>
      <c r="E39" s="21" t="s">
        <v>104</v>
      </c>
      <c r="F39" s="21" t="s">
        <v>277</v>
      </c>
      <c r="G39" s="21" t="s">
        <v>278</v>
      </c>
      <c r="H39" s="23">
        <v>300</v>
      </c>
      <c r="I39" s="23">
        <v>300</v>
      </c>
      <c r="J39" s="23"/>
      <c r="K39" s="23"/>
      <c r="L39" s="23">
        <v>300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5"/>
      <c r="B40" s="21" t="s">
        <v>275</v>
      </c>
      <c r="C40" s="21" t="s">
        <v>276</v>
      </c>
      <c r="D40" s="21" t="s">
        <v>103</v>
      </c>
      <c r="E40" s="21" t="s">
        <v>104</v>
      </c>
      <c r="F40" s="21" t="s">
        <v>277</v>
      </c>
      <c r="G40" s="21" t="s">
        <v>278</v>
      </c>
      <c r="H40" s="23">
        <v>423358</v>
      </c>
      <c r="I40" s="23">
        <v>423358</v>
      </c>
      <c r="J40" s="23"/>
      <c r="K40" s="23"/>
      <c r="L40" s="23">
        <v>423358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5"/>
      <c r="B41" s="21" t="s">
        <v>279</v>
      </c>
      <c r="C41" s="21" t="s">
        <v>280</v>
      </c>
      <c r="D41" s="21" t="s">
        <v>109</v>
      </c>
      <c r="E41" s="21" t="s">
        <v>110</v>
      </c>
      <c r="F41" s="21" t="s">
        <v>281</v>
      </c>
      <c r="G41" s="21" t="s">
        <v>282</v>
      </c>
      <c r="H41" s="23">
        <v>18600</v>
      </c>
      <c r="I41" s="23">
        <v>18600</v>
      </c>
      <c r="J41" s="23"/>
      <c r="K41" s="23"/>
      <c r="L41" s="23">
        <v>18600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35" t="s">
        <v>134</v>
      </c>
      <c r="B42" s="141"/>
      <c r="C42" s="141"/>
      <c r="D42" s="141"/>
      <c r="E42" s="141"/>
      <c r="F42" s="141"/>
      <c r="G42" s="142"/>
      <c r="H42" s="23">
        <v>10237253.33</v>
      </c>
      <c r="I42" s="23">
        <v>10237253.33</v>
      </c>
      <c r="J42" s="23"/>
      <c r="K42" s="23"/>
      <c r="L42" s="23">
        <v>10237253.33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</sheetData>
  <mergeCells count="30">
    <mergeCell ref="A2:W2"/>
    <mergeCell ref="A3:G3"/>
    <mergeCell ref="H4:W4"/>
    <mergeCell ref="I5:M5"/>
    <mergeCell ref="N5:P5"/>
    <mergeCell ref="R5:W5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6"/>
  <sheetViews>
    <sheetView showZeros="0" topLeftCell="C1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1" t="s">
        <v>283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"单位名称："&amp;"双江拉祜族佤族布朗族傣族自治县人民代表大会常务委员会"</f>
        <v>单位名称：双江拉祜族佤族布朗族傣族自治县人民代表大会常务委员会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1" t="s">
        <v>183</v>
      </c>
    </row>
    <row r="4" ht="18.75" customHeight="1" spans="1:23">
      <c r="A4" s="10" t="s">
        <v>284</v>
      </c>
      <c r="B4" s="11" t="s">
        <v>197</v>
      </c>
      <c r="C4" s="10" t="s">
        <v>198</v>
      </c>
      <c r="D4" s="10" t="s">
        <v>285</v>
      </c>
      <c r="E4" s="11" t="s">
        <v>199</v>
      </c>
      <c r="F4" s="11" t="s">
        <v>200</v>
      </c>
      <c r="G4" s="11" t="s">
        <v>286</v>
      </c>
      <c r="H4" s="11" t="s">
        <v>287</v>
      </c>
      <c r="I4" s="31" t="s">
        <v>56</v>
      </c>
      <c r="J4" s="12" t="s">
        <v>288</v>
      </c>
      <c r="K4" s="13"/>
      <c r="L4" s="13"/>
      <c r="M4" s="14"/>
      <c r="N4" s="12" t="s">
        <v>205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9" t="s">
        <v>59</v>
      </c>
      <c r="K5" s="13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211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31" t="s">
        <v>58</v>
      </c>
      <c r="K6" s="101"/>
      <c r="L6" s="32"/>
      <c r="M6" s="32"/>
      <c r="N6" s="32"/>
      <c r="O6" s="32"/>
      <c r="P6" s="32"/>
      <c r="Q6" s="32"/>
      <c r="R6" s="32"/>
      <c r="S6" s="132"/>
      <c r="T6" s="132"/>
      <c r="U6" s="132"/>
      <c r="V6" s="132"/>
      <c r="W6" s="132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8" t="s">
        <v>58</v>
      </c>
      <c r="K7" s="48" t="s">
        <v>289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18.75" customHeight="1" spans="1:23">
      <c r="A9" s="21"/>
      <c r="B9" s="21"/>
      <c r="C9" s="21" t="s">
        <v>290</v>
      </c>
      <c r="D9" s="21"/>
      <c r="E9" s="21"/>
      <c r="F9" s="21"/>
      <c r="G9" s="21"/>
      <c r="H9" s="21"/>
      <c r="I9" s="23">
        <v>872120</v>
      </c>
      <c r="J9" s="23">
        <v>872120</v>
      </c>
      <c r="K9" s="23">
        <v>872120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8" t="s">
        <v>291</v>
      </c>
      <c r="B10" s="128" t="s">
        <v>292</v>
      </c>
      <c r="C10" s="21" t="s">
        <v>290</v>
      </c>
      <c r="D10" s="128" t="s">
        <v>71</v>
      </c>
      <c r="E10" s="128" t="s">
        <v>95</v>
      </c>
      <c r="F10" s="128" t="s">
        <v>96</v>
      </c>
      <c r="G10" s="128" t="s">
        <v>253</v>
      </c>
      <c r="H10" s="128" t="s">
        <v>254</v>
      </c>
      <c r="I10" s="23">
        <v>872120</v>
      </c>
      <c r="J10" s="23">
        <v>872120</v>
      </c>
      <c r="K10" s="23">
        <v>872120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1" t="s">
        <v>293</v>
      </c>
      <c r="D11" s="25"/>
      <c r="E11" s="25"/>
      <c r="F11" s="25"/>
      <c r="G11" s="25"/>
      <c r="H11" s="25"/>
      <c r="I11" s="23">
        <v>4680</v>
      </c>
      <c r="J11" s="23">
        <v>4680</v>
      </c>
      <c r="K11" s="23">
        <v>4680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8" t="s">
        <v>291</v>
      </c>
      <c r="B12" s="128" t="s">
        <v>294</v>
      </c>
      <c r="C12" s="21" t="s">
        <v>293</v>
      </c>
      <c r="D12" s="128" t="s">
        <v>71</v>
      </c>
      <c r="E12" s="128" t="s">
        <v>103</v>
      </c>
      <c r="F12" s="128" t="s">
        <v>104</v>
      </c>
      <c r="G12" s="128" t="s">
        <v>253</v>
      </c>
      <c r="H12" s="128" t="s">
        <v>254</v>
      </c>
      <c r="I12" s="23">
        <v>4680</v>
      </c>
      <c r="J12" s="23">
        <v>4680</v>
      </c>
      <c r="K12" s="23">
        <v>4680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5"/>
      <c r="C13" s="21" t="s">
        <v>295</v>
      </c>
      <c r="D13" s="25"/>
      <c r="E13" s="25"/>
      <c r="F13" s="25"/>
      <c r="G13" s="25"/>
      <c r="H13" s="25"/>
      <c r="I13" s="23">
        <v>140000</v>
      </c>
      <c r="J13" s="23"/>
      <c r="K13" s="23"/>
      <c r="L13" s="23"/>
      <c r="M13" s="23"/>
      <c r="N13" s="23">
        <v>140000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8" t="s">
        <v>291</v>
      </c>
      <c r="B14" s="128" t="s">
        <v>296</v>
      </c>
      <c r="C14" s="21" t="s">
        <v>295</v>
      </c>
      <c r="D14" s="128" t="s">
        <v>71</v>
      </c>
      <c r="E14" s="128" t="s">
        <v>97</v>
      </c>
      <c r="F14" s="128" t="s">
        <v>98</v>
      </c>
      <c r="G14" s="128" t="s">
        <v>253</v>
      </c>
      <c r="H14" s="128" t="s">
        <v>254</v>
      </c>
      <c r="I14" s="23">
        <v>140000</v>
      </c>
      <c r="J14" s="23"/>
      <c r="K14" s="23"/>
      <c r="L14" s="23"/>
      <c r="M14" s="23"/>
      <c r="N14" s="23">
        <v>140000</v>
      </c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5"/>
      <c r="C15" s="21" t="s">
        <v>297</v>
      </c>
      <c r="D15" s="25"/>
      <c r="E15" s="25"/>
      <c r="F15" s="25"/>
      <c r="G15" s="25"/>
      <c r="H15" s="25"/>
      <c r="I15" s="23">
        <v>42000</v>
      </c>
      <c r="J15" s="23"/>
      <c r="K15" s="23"/>
      <c r="L15" s="23"/>
      <c r="M15" s="23"/>
      <c r="N15" s="23">
        <v>42000</v>
      </c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8" t="s">
        <v>291</v>
      </c>
      <c r="B16" s="128" t="s">
        <v>296</v>
      </c>
      <c r="C16" s="21" t="s">
        <v>297</v>
      </c>
      <c r="D16" s="128" t="s">
        <v>71</v>
      </c>
      <c r="E16" s="128" t="s">
        <v>97</v>
      </c>
      <c r="F16" s="128" t="s">
        <v>98</v>
      </c>
      <c r="G16" s="128" t="s">
        <v>253</v>
      </c>
      <c r="H16" s="128" t="s">
        <v>254</v>
      </c>
      <c r="I16" s="23">
        <v>42000</v>
      </c>
      <c r="J16" s="23"/>
      <c r="K16" s="23"/>
      <c r="L16" s="23"/>
      <c r="M16" s="23"/>
      <c r="N16" s="23">
        <v>42000</v>
      </c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5"/>
      <c r="C17" s="21" t="s">
        <v>298</v>
      </c>
      <c r="D17" s="25"/>
      <c r="E17" s="25"/>
      <c r="F17" s="25"/>
      <c r="G17" s="25"/>
      <c r="H17" s="25"/>
      <c r="I17" s="23">
        <v>67200</v>
      </c>
      <c r="J17" s="23"/>
      <c r="K17" s="23"/>
      <c r="L17" s="23"/>
      <c r="M17" s="23"/>
      <c r="N17" s="23">
        <v>67200</v>
      </c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8" t="s">
        <v>291</v>
      </c>
      <c r="B18" s="128" t="s">
        <v>296</v>
      </c>
      <c r="C18" s="21" t="s">
        <v>298</v>
      </c>
      <c r="D18" s="128" t="s">
        <v>71</v>
      </c>
      <c r="E18" s="128" t="s">
        <v>97</v>
      </c>
      <c r="F18" s="128" t="s">
        <v>98</v>
      </c>
      <c r="G18" s="128" t="s">
        <v>253</v>
      </c>
      <c r="H18" s="128" t="s">
        <v>254</v>
      </c>
      <c r="I18" s="23">
        <v>67200</v>
      </c>
      <c r="J18" s="23"/>
      <c r="K18" s="23"/>
      <c r="L18" s="23"/>
      <c r="M18" s="23"/>
      <c r="N18" s="23">
        <v>67200</v>
      </c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5"/>
      <c r="C19" s="21" t="s">
        <v>299</v>
      </c>
      <c r="D19" s="25"/>
      <c r="E19" s="25"/>
      <c r="F19" s="25"/>
      <c r="G19" s="25"/>
      <c r="H19" s="25"/>
      <c r="I19" s="23">
        <v>500000</v>
      </c>
      <c r="J19" s="23">
        <v>500000</v>
      </c>
      <c r="K19" s="23">
        <v>500000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8" t="s">
        <v>291</v>
      </c>
      <c r="B20" s="128" t="s">
        <v>300</v>
      </c>
      <c r="C20" s="21" t="s">
        <v>299</v>
      </c>
      <c r="D20" s="128" t="s">
        <v>71</v>
      </c>
      <c r="E20" s="128" t="s">
        <v>93</v>
      </c>
      <c r="F20" s="128" t="s">
        <v>94</v>
      </c>
      <c r="G20" s="128" t="s">
        <v>301</v>
      </c>
      <c r="H20" s="128" t="s">
        <v>302</v>
      </c>
      <c r="I20" s="23">
        <v>500000</v>
      </c>
      <c r="J20" s="23">
        <v>500000</v>
      </c>
      <c r="K20" s="23">
        <v>500000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5"/>
      <c r="B21" s="25"/>
      <c r="C21" s="21" t="s">
        <v>303</v>
      </c>
      <c r="D21" s="25"/>
      <c r="E21" s="25"/>
      <c r="F21" s="25"/>
      <c r="G21" s="25"/>
      <c r="H21" s="25"/>
      <c r="I21" s="23">
        <v>434000</v>
      </c>
      <c r="J21" s="23">
        <v>434000</v>
      </c>
      <c r="K21" s="23">
        <v>434000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8" t="s">
        <v>291</v>
      </c>
      <c r="B22" s="128" t="s">
        <v>304</v>
      </c>
      <c r="C22" s="21" t="s">
        <v>303</v>
      </c>
      <c r="D22" s="128" t="s">
        <v>71</v>
      </c>
      <c r="E22" s="128" t="s">
        <v>91</v>
      </c>
      <c r="F22" s="128" t="s">
        <v>92</v>
      </c>
      <c r="G22" s="128" t="s">
        <v>253</v>
      </c>
      <c r="H22" s="128" t="s">
        <v>254</v>
      </c>
      <c r="I22" s="23">
        <v>386000</v>
      </c>
      <c r="J22" s="23">
        <v>386000</v>
      </c>
      <c r="K22" s="23">
        <v>386000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8" t="s">
        <v>291</v>
      </c>
      <c r="B23" s="128" t="s">
        <v>304</v>
      </c>
      <c r="C23" s="21" t="s">
        <v>303</v>
      </c>
      <c r="D23" s="128" t="s">
        <v>71</v>
      </c>
      <c r="E23" s="128" t="s">
        <v>91</v>
      </c>
      <c r="F23" s="128" t="s">
        <v>92</v>
      </c>
      <c r="G23" s="128" t="s">
        <v>268</v>
      </c>
      <c r="H23" s="128" t="s">
        <v>267</v>
      </c>
      <c r="I23" s="23">
        <v>48000</v>
      </c>
      <c r="J23" s="23">
        <v>48000</v>
      </c>
      <c r="K23" s="23">
        <v>48000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5"/>
      <c r="B24" s="25"/>
      <c r="C24" s="21" t="s">
        <v>305</v>
      </c>
      <c r="D24" s="25"/>
      <c r="E24" s="25"/>
      <c r="F24" s="25"/>
      <c r="G24" s="25"/>
      <c r="H24" s="25"/>
      <c r="I24" s="23">
        <v>439200</v>
      </c>
      <c r="J24" s="23">
        <v>439200</v>
      </c>
      <c r="K24" s="23">
        <v>439200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8" t="s">
        <v>291</v>
      </c>
      <c r="B25" s="128" t="s">
        <v>306</v>
      </c>
      <c r="C25" s="21" t="s">
        <v>305</v>
      </c>
      <c r="D25" s="128" t="s">
        <v>71</v>
      </c>
      <c r="E25" s="128" t="s">
        <v>97</v>
      </c>
      <c r="F25" s="128" t="s">
        <v>98</v>
      </c>
      <c r="G25" s="128" t="s">
        <v>253</v>
      </c>
      <c r="H25" s="128" t="s">
        <v>254</v>
      </c>
      <c r="I25" s="23">
        <v>439200</v>
      </c>
      <c r="J25" s="23">
        <v>439200</v>
      </c>
      <c r="K25" s="23">
        <v>439200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35" t="s">
        <v>134</v>
      </c>
      <c r="B26" s="36"/>
      <c r="C26" s="36"/>
      <c r="D26" s="36"/>
      <c r="E26" s="36"/>
      <c r="F26" s="36"/>
      <c r="G26" s="36"/>
      <c r="H26" s="37"/>
      <c r="I26" s="23">
        <v>2499200</v>
      </c>
      <c r="J26" s="23">
        <v>2250000</v>
      </c>
      <c r="K26" s="23">
        <v>2250000</v>
      </c>
      <c r="L26" s="23"/>
      <c r="M26" s="23"/>
      <c r="N26" s="23">
        <v>249200</v>
      </c>
      <c r="O26" s="23"/>
      <c r="P26" s="23"/>
      <c r="Q26" s="23"/>
      <c r="R26" s="23"/>
      <c r="S26" s="23"/>
      <c r="T26" s="23"/>
      <c r="U26" s="23"/>
      <c r="V26" s="23"/>
      <c r="W26" s="23"/>
    </row>
  </sheetData>
  <mergeCells count="28">
    <mergeCell ref="A2:W2"/>
    <mergeCell ref="A3:H3"/>
    <mergeCell ref="J4:M4"/>
    <mergeCell ref="N4:P4"/>
    <mergeCell ref="R4:W4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5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93" t="s">
        <v>307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7"/>
      <c r="G2" s="6"/>
      <c r="H2" s="57"/>
      <c r="I2" s="57"/>
      <c r="J2" s="6"/>
    </row>
    <row r="3" ht="18.75" customHeight="1" spans="1:8">
      <c r="A3" s="7" t="str">
        <f>"单位名称："&amp;"双江拉祜族佤族布朗族傣族自治县人民代表大会常务委员会"</f>
        <v>单位名称：双江拉祜族佤族布朗族傣族自治县人民代表大会常务委员会</v>
      </c>
      <c r="B3" s="3"/>
      <c r="C3" s="3"/>
      <c r="D3" s="3"/>
      <c r="E3" s="3"/>
      <c r="F3" s="58"/>
      <c r="G3" s="3"/>
      <c r="H3" s="58"/>
    </row>
    <row r="4" ht="18.75" customHeight="1" spans="1:10">
      <c r="A4" s="48" t="s">
        <v>308</v>
      </c>
      <c r="B4" s="48" t="s">
        <v>309</v>
      </c>
      <c r="C4" s="48" t="s">
        <v>310</v>
      </c>
      <c r="D4" s="48" t="s">
        <v>311</v>
      </c>
      <c r="E4" s="48" t="s">
        <v>312</v>
      </c>
      <c r="F4" s="59" t="s">
        <v>313</v>
      </c>
      <c r="G4" s="48" t="s">
        <v>314</v>
      </c>
      <c r="H4" s="59" t="s">
        <v>315</v>
      </c>
      <c r="I4" s="59" t="s">
        <v>316</v>
      </c>
      <c r="J4" s="48" t="s">
        <v>317</v>
      </c>
    </row>
    <row r="5" ht="18.75" customHeight="1" spans="1:10">
      <c r="A5" s="124">
        <v>1</v>
      </c>
      <c r="B5" s="124">
        <v>2</v>
      </c>
      <c r="C5" s="124">
        <v>3</v>
      </c>
      <c r="D5" s="124">
        <v>4</v>
      </c>
      <c r="E5" s="124">
        <v>5</v>
      </c>
      <c r="F5" s="124">
        <v>6</v>
      </c>
      <c r="G5" s="124">
        <v>7</v>
      </c>
      <c r="H5" s="124">
        <v>8</v>
      </c>
      <c r="I5" s="124">
        <v>9</v>
      </c>
      <c r="J5" s="124">
        <v>10</v>
      </c>
    </row>
    <row r="6" ht="18.75" customHeight="1" spans="1:10">
      <c r="A6" s="34" t="s">
        <v>71</v>
      </c>
      <c r="B6" s="60"/>
      <c r="C6" s="60"/>
      <c r="D6" s="60"/>
      <c r="E6" s="61"/>
      <c r="F6" s="62"/>
      <c r="G6" s="61"/>
      <c r="H6" s="62"/>
      <c r="I6" s="62"/>
      <c r="J6" s="61"/>
    </row>
    <row r="7" ht="18.75" customHeight="1" spans="1:10">
      <c r="A7" s="125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21" t="s">
        <v>299</v>
      </c>
      <c r="B8" s="21" t="s">
        <v>318</v>
      </c>
      <c r="C8" s="21" t="s">
        <v>319</v>
      </c>
      <c r="D8" s="21" t="s">
        <v>320</v>
      </c>
      <c r="E8" s="34" t="s">
        <v>321</v>
      </c>
      <c r="F8" s="21" t="s">
        <v>322</v>
      </c>
      <c r="G8" s="34" t="s">
        <v>323</v>
      </c>
      <c r="H8" s="21" t="s">
        <v>324</v>
      </c>
      <c r="I8" s="21" t="s">
        <v>325</v>
      </c>
      <c r="J8" s="34" t="s">
        <v>326</v>
      </c>
    </row>
    <row r="9" ht="18.75" customHeight="1" spans="1:10">
      <c r="A9" s="221" t="s">
        <v>299</v>
      </c>
      <c r="B9" s="21" t="s">
        <v>318</v>
      </c>
      <c r="C9" s="21" t="s">
        <v>319</v>
      </c>
      <c r="D9" s="21" t="s">
        <v>320</v>
      </c>
      <c r="E9" s="34" t="s">
        <v>327</v>
      </c>
      <c r="F9" s="21" t="s">
        <v>328</v>
      </c>
      <c r="G9" s="34" t="s">
        <v>179</v>
      </c>
      <c r="H9" s="21" t="s">
        <v>329</v>
      </c>
      <c r="I9" s="21" t="s">
        <v>325</v>
      </c>
      <c r="J9" s="34" t="s">
        <v>330</v>
      </c>
    </row>
    <row r="10" ht="18.75" customHeight="1" spans="1:10">
      <c r="A10" s="221" t="s">
        <v>299</v>
      </c>
      <c r="B10" s="21" t="s">
        <v>318</v>
      </c>
      <c r="C10" s="21" t="s">
        <v>319</v>
      </c>
      <c r="D10" s="21" t="s">
        <v>331</v>
      </c>
      <c r="E10" s="34" t="s">
        <v>332</v>
      </c>
      <c r="F10" s="21" t="s">
        <v>322</v>
      </c>
      <c r="G10" s="34" t="s">
        <v>333</v>
      </c>
      <c r="H10" s="21" t="s">
        <v>334</v>
      </c>
      <c r="I10" s="21" t="s">
        <v>325</v>
      </c>
      <c r="J10" s="34" t="s">
        <v>335</v>
      </c>
    </row>
    <row r="11" ht="18.75" customHeight="1" spans="1:10">
      <c r="A11" s="221" t="s">
        <v>299</v>
      </c>
      <c r="B11" s="21" t="s">
        <v>318</v>
      </c>
      <c r="C11" s="21" t="s">
        <v>319</v>
      </c>
      <c r="D11" s="21" t="s">
        <v>336</v>
      </c>
      <c r="E11" s="34" t="s">
        <v>337</v>
      </c>
      <c r="F11" s="21" t="s">
        <v>328</v>
      </c>
      <c r="G11" s="34" t="s">
        <v>338</v>
      </c>
      <c r="H11" s="21" t="s">
        <v>339</v>
      </c>
      <c r="I11" s="21" t="s">
        <v>325</v>
      </c>
      <c r="J11" s="34" t="s">
        <v>340</v>
      </c>
    </row>
    <row r="12" ht="18.75" customHeight="1" spans="1:10">
      <c r="A12" s="221" t="s">
        <v>299</v>
      </c>
      <c r="B12" s="21" t="s">
        <v>318</v>
      </c>
      <c r="C12" s="21" t="s">
        <v>341</v>
      </c>
      <c r="D12" s="21" t="s">
        <v>342</v>
      </c>
      <c r="E12" s="34" t="s">
        <v>343</v>
      </c>
      <c r="F12" s="21" t="s">
        <v>322</v>
      </c>
      <c r="G12" s="34" t="s">
        <v>333</v>
      </c>
      <c r="H12" s="21" t="s">
        <v>334</v>
      </c>
      <c r="I12" s="21" t="s">
        <v>325</v>
      </c>
      <c r="J12" s="34" t="s">
        <v>344</v>
      </c>
    </row>
    <row r="13" ht="18.75" customHeight="1" spans="1:10">
      <c r="A13" s="221" t="s">
        <v>299</v>
      </c>
      <c r="B13" s="21" t="s">
        <v>318</v>
      </c>
      <c r="C13" s="21" t="s">
        <v>341</v>
      </c>
      <c r="D13" s="21" t="s">
        <v>342</v>
      </c>
      <c r="E13" s="34" t="s">
        <v>345</v>
      </c>
      <c r="F13" s="21" t="s">
        <v>322</v>
      </c>
      <c r="G13" s="34" t="s">
        <v>333</v>
      </c>
      <c r="H13" s="21" t="s">
        <v>334</v>
      </c>
      <c r="I13" s="21" t="s">
        <v>325</v>
      </c>
      <c r="J13" s="34" t="s">
        <v>346</v>
      </c>
    </row>
    <row r="14" ht="18.75" customHeight="1" spans="1:10">
      <c r="A14" s="221" t="s">
        <v>299</v>
      </c>
      <c r="B14" s="21" t="s">
        <v>318</v>
      </c>
      <c r="C14" s="21" t="s">
        <v>347</v>
      </c>
      <c r="D14" s="21" t="s">
        <v>348</v>
      </c>
      <c r="E14" s="34" t="s">
        <v>349</v>
      </c>
      <c r="F14" s="21" t="s">
        <v>322</v>
      </c>
      <c r="G14" s="34" t="s">
        <v>333</v>
      </c>
      <c r="H14" s="21" t="s">
        <v>334</v>
      </c>
      <c r="I14" s="21" t="s">
        <v>325</v>
      </c>
      <c r="J14" s="34" t="s">
        <v>350</v>
      </c>
    </row>
    <row r="15" ht="18.75" customHeight="1" spans="1:10">
      <c r="A15" s="221" t="s">
        <v>303</v>
      </c>
      <c r="B15" s="21" t="s">
        <v>351</v>
      </c>
      <c r="C15" s="21" t="s">
        <v>319</v>
      </c>
      <c r="D15" s="21" t="s">
        <v>320</v>
      </c>
      <c r="E15" s="34" t="s">
        <v>352</v>
      </c>
      <c r="F15" s="21" t="s">
        <v>322</v>
      </c>
      <c r="G15" s="34" t="s">
        <v>353</v>
      </c>
      <c r="H15" s="21" t="s">
        <v>354</v>
      </c>
      <c r="I15" s="21" t="s">
        <v>325</v>
      </c>
      <c r="J15" s="34" t="s">
        <v>355</v>
      </c>
    </row>
    <row r="16" ht="18.75" customHeight="1" spans="1:10">
      <c r="A16" s="221" t="s">
        <v>303</v>
      </c>
      <c r="B16" s="21" t="s">
        <v>351</v>
      </c>
      <c r="C16" s="21" t="s">
        <v>319</v>
      </c>
      <c r="D16" s="21" t="s">
        <v>331</v>
      </c>
      <c r="E16" s="34" t="s">
        <v>356</v>
      </c>
      <c r="F16" s="21" t="s">
        <v>322</v>
      </c>
      <c r="G16" s="34" t="s">
        <v>333</v>
      </c>
      <c r="H16" s="21" t="s">
        <v>334</v>
      </c>
      <c r="I16" s="21" t="s">
        <v>325</v>
      </c>
      <c r="J16" s="34" t="s">
        <v>357</v>
      </c>
    </row>
    <row r="17" ht="18.75" customHeight="1" spans="1:10">
      <c r="A17" s="221" t="s">
        <v>303</v>
      </c>
      <c r="B17" s="21" t="s">
        <v>351</v>
      </c>
      <c r="C17" s="21" t="s">
        <v>319</v>
      </c>
      <c r="D17" s="21" t="s">
        <v>336</v>
      </c>
      <c r="E17" s="34" t="s">
        <v>337</v>
      </c>
      <c r="F17" s="21" t="s">
        <v>322</v>
      </c>
      <c r="G17" s="34" t="s">
        <v>358</v>
      </c>
      <c r="H17" s="21" t="s">
        <v>339</v>
      </c>
      <c r="I17" s="21" t="s">
        <v>325</v>
      </c>
      <c r="J17" s="34" t="s">
        <v>359</v>
      </c>
    </row>
    <row r="18" ht="18.75" customHeight="1" spans="1:10">
      <c r="A18" s="221" t="s">
        <v>303</v>
      </c>
      <c r="B18" s="21" t="s">
        <v>351</v>
      </c>
      <c r="C18" s="21" t="s">
        <v>341</v>
      </c>
      <c r="D18" s="21" t="s">
        <v>342</v>
      </c>
      <c r="E18" s="34" t="s">
        <v>360</v>
      </c>
      <c r="F18" s="21" t="s">
        <v>322</v>
      </c>
      <c r="G18" s="34" t="s">
        <v>333</v>
      </c>
      <c r="H18" s="21" t="s">
        <v>334</v>
      </c>
      <c r="I18" s="21" t="s">
        <v>325</v>
      </c>
      <c r="J18" s="34" t="s">
        <v>361</v>
      </c>
    </row>
    <row r="19" ht="18.75" customHeight="1" spans="1:10">
      <c r="A19" s="221" t="s">
        <v>303</v>
      </c>
      <c r="B19" s="21" t="s">
        <v>351</v>
      </c>
      <c r="C19" s="21" t="s">
        <v>347</v>
      </c>
      <c r="D19" s="21" t="s">
        <v>348</v>
      </c>
      <c r="E19" s="34" t="s">
        <v>362</v>
      </c>
      <c r="F19" s="21" t="s">
        <v>322</v>
      </c>
      <c r="G19" s="34" t="s">
        <v>363</v>
      </c>
      <c r="H19" s="21" t="s">
        <v>334</v>
      </c>
      <c r="I19" s="21" t="s">
        <v>325</v>
      </c>
      <c r="J19" s="34" t="s">
        <v>364</v>
      </c>
    </row>
    <row r="20" ht="18.75" customHeight="1" spans="1:10">
      <c r="A20" s="221" t="s">
        <v>305</v>
      </c>
      <c r="B20" s="21" t="s">
        <v>365</v>
      </c>
      <c r="C20" s="21" t="s">
        <v>319</v>
      </c>
      <c r="D20" s="21" t="s">
        <v>331</v>
      </c>
      <c r="E20" s="34" t="s">
        <v>356</v>
      </c>
      <c r="F20" s="21" t="s">
        <v>322</v>
      </c>
      <c r="G20" s="34" t="s">
        <v>333</v>
      </c>
      <c r="H20" s="21" t="s">
        <v>334</v>
      </c>
      <c r="I20" s="21" t="s">
        <v>325</v>
      </c>
      <c r="J20" s="34" t="s">
        <v>366</v>
      </c>
    </row>
    <row r="21" ht="18.75" customHeight="1" spans="1:10">
      <c r="A21" s="221" t="s">
        <v>305</v>
      </c>
      <c r="B21" s="21" t="s">
        <v>365</v>
      </c>
      <c r="C21" s="21" t="s">
        <v>319</v>
      </c>
      <c r="D21" s="21" t="s">
        <v>331</v>
      </c>
      <c r="E21" s="34" t="s">
        <v>367</v>
      </c>
      <c r="F21" s="21" t="s">
        <v>322</v>
      </c>
      <c r="G21" s="34" t="s">
        <v>333</v>
      </c>
      <c r="H21" s="21" t="s">
        <v>334</v>
      </c>
      <c r="I21" s="21" t="s">
        <v>325</v>
      </c>
      <c r="J21" s="34" t="s">
        <v>368</v>
      </c>
    </row>
    <row r="22" ht="18.75" customHeight="1" spans="1:10">
      <c r="A22" s="221" t="s">
        <v>305</v>
      </c>
      <c r="B22" s="21" t="s">
        <v>365</v>
      </c>
      <c r="C22" s="21" t="s">
        <v>319</v>
      </c>
      <c r="D22" s="21" t="s">
        <v>369</v>
      </c>
      <c r="E22" s="34" t="s">
        <v>370</v>
      </c>
      <c r="F22" s="21" t="s">
        <v>322</v>
      </c>
      <c r="G22" s="34" t="s">
        <v>333</v>
      </c>
      <c r="H22" s="21" t="s">
        <v>334</v>
      </c>
      <c r="I22" s="21" t="s">
        <v>325</v>
      </c>
      <c r="J22" s="34" t="s">
        <v>371</v>
      </c>
    </row>
    <row r="23" ht="18.75" customHeight="1" spans="1:10">
      <c r="A23" s="221" t="s">
        <v>305</v>
      </c>
      <c r="B23" s="21" t="s">
        <v>365</v>
      </c>
      <c r="C23" s="21" t="s">
        <v>341</v>
      </c>
      <c r="D23" s="21" t="s">
        <v>342</v>
      </c>
      <c r="E23" s="34" t="s">
        <v>372</v>
      </c>
      <c r="F23" s="21" t="s">
        <v>322</v>
      </c>
      <c r="G23" s="34" t="s">
        <v>333</v>
      </c>
      <c r="H23" s="21" t="s">
        <v>334</v>
      </c>
      <c r="I23" s="21" t="s">
        <v>325</v>
      </c>
      <c r="J23" s="34" t="s">
        <v>373</v>
      </c>
    </row>
    <row r="24" ht="18.75" customHeight="1" spans="1:10">
      <c r="A24" s="221" t="s">
        <v>305</v>
      </c>
      <c r="B24" s="21" t="s">
        <v>365</v>
      </c>
      <c r="C24" s="21" t="s">
        <v>347</v>
      </c>
      <c r="D24" s="21" t="s">
        <v>348</v>
      </c>
      <c r="E24" s="34" t="s">
        <v>374</v>
      </c>
      <c r="F24" s="21" t="s">
        <v>322</v>
      </c>
      <c r="G24" s="34" t="s">
        <v>333</v>
      </c>
      <c r="H24" s="21" t="s">
        <v>334</v>
      </c>
      <c r="I24" s="21" t="s">
        <v>325</v>
      </c>
      <c r="J24" s="34" t="s">
        <v>375</v>
      </c>
    </row>
    <row r="25" ht="18.75" customHeight="1" spans="1:10">
      <c r="A25" s="221" t="s">
        <v>290</v>
      </c>
      <c r="B25" s="21" t="s">
        <v>376</v>
      </c>
      <c r="C25" s="21" t="s">
        <v>319</v>
      </c>
      <c r="D25" s="21" t="s">
        <v>320</v>
      </c>
      <c r="E25" s="34" t="s">
        <v>377</v>
      </c>
      <c r="F25" s="21" t="s">
        <v>322</v>
      </c>
      <c r="G25" s="34" t="s">
        <v>323</v>
      </c>
      <c r="H25" s="21" t="s">
        <v>324</v>
      </c>
      <c r="I25" s="21" t="s">
        <v>325</v>
      </c>
      <c r="J25" s="34" t="s">
        <v>378</v>
      </c>
    </row>
    <row r="26" ht="18.75" customHeight="1" spans="1:10">
      <c r="A26" s="221" t="s">
        <v>290</v>
      </c>
      <c r="B26" s="21" t="s">
        <v>376</v>
      </c>
      <c r="C26" s="21" t="s">
        <v>319</v>
      </c>
      <c r="D26" s="21" t="s">
        <v>331</v>
      </c>
      <c r="E26" s="34" t="s">
        <v>356</v>
      </c>
      <c r="F26" s="21" t="s">
        <v>322</v>
      </c>
      <c r="G26" s="34" t="s">
        <v>333</v>
      </c>
      <c r="H26" s="21" t="s">
        <v>334</v>
      </c>
      <c r="I26" s="21" t="s">
        <v>325</v>
      </c>
      <c r="J26" s="34" t="s">
        <v>366</v>
      </c>
    </row>
    <row r="27" ht="18.75" customHeight="1" spans="1:10">
      <c r="A27" s="221" t="s">
        <v>290</v>
      </c>
      <c r="B27" s="21" t="s">
        <v>376</v>
      </c>
      <c r="C27" s="21" t="s">
        <v>319</v>
      </c>
      <c r="D27" s="21" t="s">
        <v>369</v>
      </c>
      <c r="E27" s="34" t="s">
        <v>379</v>
      </c>
      <c r="F27" s="21" t="s">
        <v>322</v>
      </c>
      <c r="G27" s="34" t="s">
        <v>333</v>
      </c>
      <c r="H27" s="21" t="s">
        <v>334</v>
      </c>
      <c r="I27" s="21" t="s">
        <v>325</v>
      </c>
      <c r="J27" s="34" t="s">
        <v>380</v>
      </c>
    </row>
    <row r="28" ht="18.75" customHeight="1" spans="1:10">
      <c r="A28" s="221" t="s">
        <v>290</v>
      </c>
      <c r="B28" s="21" t="s">
        <v>376</v>
      </c>
      <c r="C28" s="21" t="s">
        <v>319</v>
      </c>
      <c r="D28" s="21" t="s">
        <v>336</v>
      </c>
      <c r="E28" s="34" t="s">
        <v>337</v>
      </c>
      <c r="F28" s="21" t="s">
        <v>328</v>
      </c>
      <c r="G28" s="34" t="s">
        <v>381</v>
      </c>
      <c r="H28" s="21" t="s">
        <v>382</v>
      </c>
      <c r="I28" s="21" t="s">
        <v>325</v>
      </c>
      <c r="J28" s="34" t="s">
        <v>383</v>
      </c>
    </row>
    <row r="29" ht="18.75" customHeight="1" spans="1:10">
      <c r="A29" s="221" t="s">
        <v>290</v>
      </c>
      <c r="B29" s="21" t="s">
        <v>376</v>
      </c>
      <c r="C29" s="21" t="s">
        <v>341</v>
      </c>
      <c r="D29" s="21" t="s">
        <v>342</v>
      </c>
      <c r="E29" s="34" t="s">
        <v>384</v>
      </c>
      <c r="F29" s="21" t="s">
        <v>322</v>
      </c>
      <c r="G29" s="34" t="s">
        <v>333</v>
      </c>
      <c r="H29" s="21" t="s">
        <v>334</v>
      </c>
      <c r="I29" s="21" t="s">
        <v>325</v>
      </c>
      <c r="J29" s="34" t="s">
        <v>385</v>
      </c>
    </row>
    <row r="30" ht="18.75" customHeight="1" spans="1:10">
      <c r="A30" s="221" t="s">
        <v>290</v>
      </c>
      <c r="B30" s="21" t="s">
        <v>376</v>
      </c>
      <c r="C30" s="21" t="s">
        <v>347</v>
      </c>
      <c r="D30" s="21" t="s">
        <v>348</v>
      </c>
      <c r="E30" s="34" t="s">
        <v>386</v>
      </c>
      <c r="F30" s="21" t="s">
        <v>322</v>
      </c>
      <c r="G30" s="34" t="s">
        <v>333</v>
      </c>
      <c r="H30" s="21" t="s">
        <v>334</v>
      </c>
      <c r="I30" s="21" t="s">
        <v>325</v>
      </c>
      <c r="J30" s="34" t="s">
        <v>387</v>
      </c>
    </row>
    <row r="31" ht="18.75" customHeight="1" spans="1:10">
      <c r="A31" s="221" t="s">
        <v>293</v>
      </c>
      <c r="B31" s="21" t="s">
        <v>388</v>
      </c>
      <c r="C31" s="21" t="s">
        <v>319</v>
      </c>
      <c r="D31" s="21" t="s">
        <v>320</v>
      </c>
      <c r="E31" s="34" t="s">
        <v>389</v>
      </c>
      <c r="F31" s="21" t="s">
        <v>322</v>
      </c>
      <c r="G31" s="34" t="s">
        <v>333</v>
      </c>
      <c r="H31" s="21" t="s">
        <v>334</v>
      </c>
      <c r="I31" s="21" t="s">
        <v>325</v>
      </c>
      <c r="J31" s="34" t="s">
        <v>390</v>
      </c>
    </row>
    <row r="32" ht="18.75" customHeight="1" spans="1:10">
      <c r="A32" s="221" t="s">
        <v>293</v>
      </c>
      <c r="B32" s="21" t="s">
        <v>388</v>
      </c>
      <c r="C32" s="21" t="s">
        <v>319</v>
      </c>
      <c r="D32" s="21" t="s">
        <v>369</v>
      </c>
      <c r="E32" s="34" t="s">
        <v>356</v>
      </c>
      <c r="F32" s="21" t="s">
        <v>328</v>
      </c>
      <c r="G32" s="34" t="s">
        <v>391</v>
      </c>
      <c r="H32" s="21" t="s">
        <v>392</v>
      </c>
      <c r="I32" s="21" t="s">
        <v>325</v>
      </c>
      <c r="J32" s="34" t="s">
        <v>366</v>
      </c>
    </row>
    <row r="33" ht="18.75" customHeight="1" spans="1:10">
      <c r="A33" s="221" t="s">
        <v>293</v>
      </c>
      <c r="B33" s="21" t="s">
        <v>388</v>
      </c>
      <c r="C33" s="21" t="s">
        <v>319</v>
      </c>
      <c r="D33" s="21" t="s">
        <v>336</v>
      </c>
      <c r="E33" s="34" t="s">
        <v>337</v>
      </c>
      <c r="F33" s="21" t="s">
        <v>393</v>
      </c>
      <c r="G33" s="34" t="s">
        <v>394</v>
      </c>
      <c r="H33" s="21" t="s">
        <v>339</v>
      </c>
      <c r="I33" s="21" t="s">
        <v>325</v>
      </c>
      <c r="J33" s="34" t="s">
        <v>395</v>
      </c>
    </row>
    <row r="34" ht="18.75" customHeight="1" spans="1:10">
      <c r="A34" s="221" t="s">
        <v>293</v>
      </c>
      <c r="B34" s="21" t="s">
        <v>388</v>
      </c>
      <c r="C34" s="21" t="s">
        <v>341</v>
      </c>
      <c r="D34" s="21" t="s">
        <v>342</v>
      </c>
      <c r="E34" s="34" t="s">
        <v>396</v>
      </c>
      <c r="F34" s="21" t="s">
        <v>322</v>
      </c>
      <c r="G34" s="34" t="s">
        <v>333</v>
      </c>
      <c r="H34" s="21" t="s">
        <v>334</v>
      </c>
      <c r="I34" s="21" t="s">
        <v>325</v>
      </c>
      <c r="J34" s="34" t="s">
        <v>397</v>
      </c>
    </row>
    <row r="35" ht="18.75" customHeight="1" spans="1:10">
      <c r="A35" s="221" t="s">
        <v>293</v>
      </c>
      <c r="B35" s="21" t="s">
        <v>388</v>
      </c>
      <c r="C35" s="21" t="s">
        <v>347</v>
      </c>
      <c r="D35" s="21" t="s">
        <v>348</v>
      </c>
      <c r="E35" s="34" t="s">
        <v>398</v>
      </c>
      <c r="F35" s="21" t="s">
        <v>322</v>
      </c>
      <c r="G35" s="34" t="s">
        <v>333</v>
      </c>
      <c r="H35" s="21" t="s">
        <v>334</v>
      </c>
      <c r="I35" s="21" t="s">
        <v>325</v>
      </c>
      <c r="J35" s="34" t="s">
        <v>399</v>
      </c>
    </row>
  </sheetData>
  <mergeCells count="12">
    <mergeCell ref="A2:J2"/>
    <mergeCell ref="A3:H3"/>
    <mergeCell ref="A8:A14"/>
    <mergeCell ref="A15:A19"/>
    <mergeCell ref="A20:A24"/>
    <mergeCell ref="A25:A30"/>
    <mergeCell ref="A31:A35"/>
    <mergeCell ref="B8:B14"/>
    <mergeCell ref="B15:B19"/>
    <mergeCell ref="B20:B24"/>
    <mergeCell ref="B25:B30"/>
    <mergeCell ref="B31:B35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A10" sqref="A10:F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7">
        <v>1</v>
      </c>
      <c r="B1" s="108">
        <v>0</v>
      </c>
      <c r="C1" s="107">
        <v>1</v>
      </c>
      <c r="D1" s="109"/>
      <c r="E1" s="109"/>
      <c r="F1" s="41" t="s">
        <v>400</v>
      </c>
    </row>
    <row r="2" ht="32.25" customHeight="1" spans="1:6">
      <c r="A2" s="110" t="str">
        <f>"2025"&amp;"年部门政府性基金预算支出预算表"</f>
        <v>2025年部门政府性基金预算支出预算表</v>
      </c>
      <c r="B2" s="111" t="s">
        <v>401</v>
      </c>
      <c r="C2" s="112"/>
      <c r="D2" s="113"/>
      <c r="E2" s="113"/>
      <c r="F2" s="113"/>
    </row>
    <row r="3" ht="18.75" customHeight="1" spans="1:6">
      <c r="A3" s="7" t="str">
        <f>"单位名称："&amp;"双江拉祜族佤族布朗族傣族自治县人民代表大会常务委员会"</f>
        <v>单位名称：双江拉祜族佤族布朗族傣族自治县人民代表大会常务委员会</v>
      </c>
      <c r="B3" s="7" t="s">
        <v>402</v>
      </c>
      <c r="C3" s="107"/>
      <c r="D3" s="109"/>
      <c r="E3" s="109"/>
      <c r="F3" s="41" t="s">
        <v>1</v>
      </c>
    </row>
    <row r="4" ht="18.75" customHeight="1" spans="1:6">
      <c r="A4" s="114" t="s">
        <v>196</v>
      </c>
      <c r="B4" s="115" t="s">
        <v>74</v>
      </c>
      <c r="C4" s="116" t="s">
        <v>75</v>
      </c>
      <c r="D4" s="13" t="s">
        <v>403</v>
      </c>
      <c r="E4" s="13"/>
      <c r="F4" s="14"/>
    </row>
    <row r="5" ht="18.75" customHeight="1" spans="1:6">
      <c r="A5" s="117"/>
      <c r="B5" s="118"/>
      <c r="C5" s="102"/>
      <c r="D5" s="101" t="s">
        <v>56</v>
      </c>
      <c r="E5" s="101" t="s">
        <v>76</v>
      </c>
      <c r="F5" s="101" t="s">
        <v>77</v>
      </c>
    </row>
    <row r="6" ht="18.75" customHeight="1" spans="1:6">
      <c r="A6" s="117">
        <v>1</v>
      </c>
      <c r="B6" s="119" t="s">
        <v>177</v>
      </c>
      <c r="C6" s="102">
        <v>3</v>
      </c>
      <c r="D6" s="101">
        <v>4</v>
      </c>
      <c r="E6" s="101">
        <v>5</v>
      </c>
      <c r="F6" s="101">
        <v>6</v>
      </c>
    </row>
    <row r="7" ht="18.75" customHeight="1" spans="1:6">
      <c r="A7" s="120"/>
      <c r="B7" s="89"/>
      <c r="C7" s="89"/>
      <c r="D7" s="23"/>
      <c r="E7" s="23"/>
      <c r="F7" s="23"/>
    </row>
    <row r="8" ht="18.75" customHeight="1" spans="1:6">
      <c r="A8" s="120"/>
      <c r="B8" s="89"/>
      <c r="C8" s="89"/>
      <c r="D8" s="23"/>
      <c r="E8" s="23"/>
      <c r="F8" s="23"/>
    </row>
    <row r="9" ht="18.75" customHeight="1" spans="1:6">
      <c r="A9" s="121" t="s">
        <v>134</v>
      </c>
      <c r="B9" s="122" t="s">
        <v>134</v>
      </c>
      <c r="C9" s="123" t="s">
        <v>134</v>
      </c>
      <c r="D9" s="23"/>
      <c r="E9" s="23"/>
      <c r="F9" s="23"/>
    </row>
    <row r="10" customHeight="1" spans="1:6">
      <c r="A10" s="38" t="s">
        <v>404</v>
      </c>
      <c r="B10" s="39"/>
      <c r="C10" s="39"/>
      <c r="D10" s="39"/>
      <c r="E10" s="39"/>
      <c r="F10" s="39"/>
    </row>
    <row r="11" customHeight="1" spans="1:6">
      <c r="A11" s="39"/>
      <c r="B11" s="39"/>
      <c r="C11" s="39"/>
      <c r="D11" s="39"/>
      <c r="E11" s="39"/>
      <c r="F11" s="39"/>
    </row>
  </sheetData>
  <mergeCells count="8">
    <mergeCell ref="A2:F2"/>
    <mergeCell ref="A3:C3"/>
    <mergeCell ref="D4:F4"/>
    <mergeCell ref="A9:C9"/>
    <mergeCell ref="A4:A5"/>
    <mergeCell ref="B4:B5"/>
    <mergeCell ref="C4:C5"/>
    <mergeCell ref="A10:F11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40"/>
      <c r="P1" s="40"/>
      <c r="Q1" s="41" t="s">
        <v>405</v>
      </c>
    </row>
    <row r="2" ht="35.25" customHeight="1" spans="1:17">
      <c r="A2" s="65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7"/>
      <c r="L2" s="6"/>
      <c r="M2" s="6"/>
      <c r="N2" s="6"/>
      <c r="O2" s="57"/>
      <c r="P2" s="57"/>
      <c r="Q2" s="6"/>
    </row>
    <row r="3" ht="18.75" customHeight="1" spans="1:17">
      <c r="A3" s="43" t="str">
        <f>"单位名称："&amp;"双江拉祜族佤族布朗族傣族自治县人民代表大会常务委员会"</f>
        <v>单位名称：双江拉祜族佤族布朗族傣族自治县人民代表大会常务委员会</v>
      </c>
      <c r="B3" s="100"/>
      <c r="C3" s="100"/>
      <c r="D3" s="100"/>
      <c r="E3" s="100"/>
      <c r="F3" s="100"/>
      <c r="G3" s="100"/>
      <c r="H3" s="100"/>
      <c r="I3" s="100"/>
      <c r="J3" s="100"/>
      <c r="O3" s="70"/>
      <c r="P3" s="70"/>
      <c r="Q3" s="41" t="s">
        <v>183</v>
      </c>
    </row>
    <row r="4" ht="18.75" customHeight="1" spans="1:17">
      <c r="A4" s="11" t="s">
        <v>406</v>
      </c>
      <c r="B4" s="79" t="s">
        <v>407</v>
      </c>
      <c r="C4" s="79" t="s">
        <v>408</v>
      </c>
      <c r="D4" s="79" t="s">
        <v>409</v>
      </c>
      <c r="E4" s="79" t="s">
        <v>410</v>
      </c>
      <c r="F4" s="79" t="s">
        <v>411</v>
      </c>
      <c r="G4" s="46" t="s">
        <v>203</v>
      </c>
      <c r="H4" s="46"/>
      <c r="I4" s="46"/>
      <c r="J4" s="46"/>
      <c r="K4" s="81"/>
      <c r="L4" s="46"/>
      <c r="M4" s="46"/>
      <c r="N4" s="46"/>
      <c r="O4" s="71"/>
      <c r="P4" s="81"/>
      <c r="Q4" s="47"/>
    </row>
    <row r="5" ht="18.75" customHeight="1" spans="1:17">
      <c r="A5" s="16"/>
      <c r="B5" s="82"/>
      <c r="C5" s="82"/>
      <c r="D5" s="82"/>
      <c r="E5" s="82"/>
      <c r="F5" s="82"/>
      <c r="G5" s="82" t="s">
        <v>56</v>
      </c>
      <c r="H5" s="82" t="s">
        <v>59</v>
      </c>
      <c r="I5" s="82" t="s">
        <v>412</v>
      </c>
      <c r="J5" s="82" t="s">
        <v>413</v>
      </c>
      <c r="K5" s="83" t="s">
        <v>414</v>
      </c>
      <c r="L5" s="96" t="s">
        <v>79</v>
      </c>
      <c r="M5" s="96"/>
      <c r="N5" s="96"/>
      <c r="O5" s="97"/>
      <c r="P5" s="98"/>
      <c r="Q5" s="84"/>
    </row>
    <row r="6" ht="30" customHeight="1" spans="1:17">
      <c r="A6" s="18"/>
      <c r="B6" s="84"/>
      <c r="C6" s="84"/>
      <c r="D6" s="84"/>
      <c r="E6" s="84"/>
      <c r="F6" s="84"/>
      <c r="G6" s="84"/>
      <c r="H6" s="84" t="s">
        <v>58</v>
      </c>
      <c r="I6" s="84"/>
      <c r="J6" s="84"/>
      <c r="K6" s="85"/>
      <c r="L6" s="84" t="s">
        <v>58</v>
      </c>
      <c r="M6" s="84" t="s">
        <v>65</v>
      </c>
      <c r="N6" s="84" t="s">
        <v>211</v>
      </c>
      <c r="O6" s="99" t="s">
        <v>67</v>
      </c>
      <c r="P6" s="85" t="s">
        <v>68</v>
      </c>
      <c r="Q6" s="84" t="s">
        <v>69</v>
      </c>
    </row>
    <row r="7" ht="18.75" customHeight="1" spans="1:17">
      <c r="A7" s="33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>
        <v>16</v>
      </c>
      <c r="Q7" s="102">
        <v>17</v>
      </c>
    </row>
    <row r="8" ht="18.75" customHeight="1" spans="1:17">
      <c r="A8" s="87" t="s">
        <v>71</v>
      </c>
      <c r="B8" s="88"/>
      <c r="C8" s="88"/>
      <c r="D8" s="88"/>
      <c r="E8" s="103"/>
      <c r="F8" s="23">
        <v>101000</v>
      </c>
      <c r="G8" s="23">
        <v>101000</v>
      </c>
      <c r="H8" s="23">
        <v>101000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104" t="s">
        <v>71</v>
      </c>
      <c r="B9" s="88"/>
      <c r="C9" s="88"/>
      <c r="D9" s="88"/>
      <c r="E9" s="105"/>
      <c r="F9" s="23">
        <v>101000</v>
      </c>
      <c r="G9" s="23">
        <v>101000</v>
      </c>
      <c r="H9" s="23">
        <v>101000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22" t="s">
        <v>267</v>
      </c>
      <c r="B10" s="88" t="s">
        <v>415</v>
      </c>
      <c r="C10" s="88" t="s">
        <v>416</v>
      </c>
      <c r="D10" s="88" t="s">
        <v>417</v>
      </c>
      <c r="E10" s="105">
        <v>1</v>
      </c>
      <c r="F10" s="23">
        <v>18750</v>
      </c>
      <c r="G10" s="23">
        <v>18750</v>
      </c>
      <c r="H10" s="23">
        <v>18750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22" t="s">
        <v>267</v>
      </c>
      <c r="B11" s="88" t="s">
        <v>418</v>
      </c>
      <c r="C11" s="88" t="s">
        <v>419</v>
      </c>
      <c r="D11" s="88" t="s">
        <v>417</v>
      </c>
      <c r="E11" s="105">
        <v>1</v>
      </c>
      <c r="F11" s="23">
        <v>19800</v>
      </c>
      <c r="G11" s="23">
        <v>19800</v>
      </c>
      <c r="H11" s="23">
        <v>19800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22" t="s">
        <v>267</v>
      </c>
      <c r="B12" s="88" t="s">
        <v>420</v>
      </c>
      <c r="C12" s="88" t="s">
        <v>421</v>
      </c>
      <c r="D12" s="88" t="s">
        <v>422</v>
      </c>
      <c r="E12" s="105">
        <v>3</v>
      </c>
      <c r="F12" s="23">
        <v>12450</v>
      </c>
      <c r="G12" s="23">
        <v>12450</v>
      </c>
      <c r="H12" s="23">
        <v>12450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22" t="s">
        <v>246</v>
      </c>
      <c r="B13" s="88" t="s">
        <v>423</v>
      </c>
      <c r="C13" s="88" t="s">
        <v>424</v>
      </c>
      <c r="D13" s="88" t="s">
        <v>425</v>
      </c>
      <c r="E13" s="105">
        <v>5</v>
      </c>
      <c r="F13" s="23">
        <v>50000</v>
      </c>
      <c r="G13" s="23">
        <v>50000</v>
      </c>
      <c r="H13" s="23">
        <v>50000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90" t="s">
        <v>134</v>
      </c>
      <c r="B14" s="91"/>
      <c r="C14" s="91"/>
      <c r="D14" s="91"/>
      <c r="E14" s="103"/>
      <c r="F14" s="23">
        <v>101000</v>
      </c>
      <c r="G14" s="23">
        <v>101000</v>
      </c>
      <c r="H14" s="23">
        <v>101000</v>
      </c>
      <c r="I14" s="23"/>
      <c r="J14" s="23"/>
      <c r="K14" s="23"/>
      <c r="L14" s="23"/>
      <c r="M14" s="23"/>
      <c r="N14" s="23"/>
      <c r="O14" s="23"/>
      <c r="P14" s="23"/>
      <c r="Q14" s="23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:N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9"/>
      <c r="B1" s="69"/>
      <c r="C1" s="74"/>
      <c r="D1" s="69"/>
      <c r="E1" s="69"/>
      <c r="F1" s="69"/>
      <c r="G1" s="69"/>
      <c r="H1" s="75"/>
      <c r="I1" s="69"/>
      <c r="J1" s="69"/>
      <c r="K1" s="69"/>
      <c r="L1" s="40"/>
      <c r="M1" s="93"/>
      <c r="N1" s="94" t="s">
        <v>426</v>
      </c>
    </row>
    <row r="2" ht="34.5" customHeight="1" spans="1:14">
      <c r="A2" s="42" t="str">
        <f>"2025"&amp;"年部门政府购买服务预算表"</f>
        <v>2025年部门政府购买服务预算表</v>
      </c>
      <c r="B2" s="76"/>
      <c r="C2" s="57"/>
      <c r="D2" s="76"/>
      <c r="E2" s="76"/>
      <c r="F2" s="76"/>
      <c r="G2" s="76"/>
      <c r="H2" s="77"/>
      <c r="I2" s="76"/>
      <c r="J2" s="76"/>
      <c r="K2" s="76"/>
      <c r="L2" s="57"/>
      <c r="M2" s="77"/>
      <c r="N2" s="76"/>
    </row>
    <row r="3" ht="18.75" customHeight="1" spans="1:14">
      <c r="A3" s="66" t="str">
        <f>"单位名称："&amp;"双江拉祜族佤族布朗族傣族自治县人民代表大会常务委员会"</f>
        <v>单位名称：双江拉祜族佤族布朗族傣族自治县人民代表大会常务委员会</v>
      </c>
      <c r="B3" s="67"/>
      <c r="C3" s="78"/>
      <c r="D3" s="67"/>
      <c r="E3" s="67"/>
      <c r="F3" s="67"/>
      <c r="G3" s="67"/>
      <c r="H3" s="75"/>
      <c r="I3" s="69"/>
      <c r="J3" s="69"/>
      <c r="K3" s="69"/>
      <c r="L3" s="70"/>
      <c r="M3" s="95"/>
      <c r="N3" s="94" t="s">
        <v>183</v>
      </c>
    </row>
    <row r="4" ht="18.75" customHeight="1" spans="1:14">
      <c r="A4" s="11" t="s">
        <v>406</v>
      </c>
      <c r="B4" s="79" t="s">
        <v>427</v>
      </c>
      <c r="C4" s="80" t="s">
        <v>428</v>
      </c>
      <c r="D4" s="46" t="s">
        <v>203</v>
      </c>
      <c r="E4" s="46"/>
      <c r="F4" s="46"/>
      <c r="G4" s="46"/>
      <c r="H4" s="81"/>
      <c r="I4" s="46"/>
      <c r="J4" s="46"/>
      <c r="K4" s="46"/>
      <c r="L4" s="71"/>
      <c r="M4" s="81"/>
      <c r="N4" s="47"/>
    </row>
    <row r="5" ht="18.75" customHeight="1" spans="1:14">
      <c r="A5" s="16"/>
      <c r="B5" s="82"/>
      <c r="C5" s="83"/>
      <c r="D5" s="82" t="s">
        <v>56</v>
      </c>
      <c r="E5" s="82" t="s">
        <v>59</v>
      </c>
      <c r="F5" s="82" t="s">
        <v>412</v>
      </c>
      <c r="G5" s="82" t="s">
        <v>413</v>
      </c>
      <c r="H5" s="83" t="s">
        <v>414</v>
      </c>
      <c r="I5" s="96" t="s">
        <v>79</v>
      </c>
      <c r="J5" s="96"/>
      <c r="K5" s="96"/>
      <c r="L5" s="97"/>
      <c r="M5" s="98"/>
      <c r="N5" s="84"/>
    </row>
    <row r="6" ht="26.25" customHeight="1" spans="1:14">
      <c r="A6" s="18"/>
      <c r="B6" s="84"/>
      <c r="C6" s="85"/>
      <c r="D6" s="84"/>
      <c r="E6" s="84"/>
      <c r="F6" s="84"/>
      <c r="G6" s="84"/>
      <c r="H6" s="85"/>
      <c r="I6" s="84" t="s">
        <v>58</v>
      </c>
      <c r="J6" s="84" t="s">
        <v>65</v>
      </c>
      <c r="K6" s="84" t="s">
        <v>211</v>
      </c>
      <c r="L6" s="99" t="s">
        <v>67</v>
      </c>
      <c r="M6" s="85" t="s">
        <v>68</v>
      </c>
      <c r="N6" s="84" t="s">
        <v>69</v>
      </c>
    </row>
    <row r="7" ht="18.75" customHeight="1" spans="1:14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</row>
    <row r="8" ht="18.75" customHeight="1" spans="1:14">
      <c r="A8" s="87"/>
      <c r="B8" s="88"/>
      <c r="C8" s="89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7"/>
      <c r="B9" s="88"/>
      <c r="C9" s="89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90" t="s">
        <v>134</v>
      </c>
      <c r="B10" s="91"/>
      <c r="C10" s="9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4">
      <c r="A11" s="38" t="s">
        <v>429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</sheetData>
  <mergeCells count="14">
    <mergeCell ref="A2:N2"/>
    <mergeCell ref="A3:C3"/>
    <mergeCell ref="D4:N4"/>
    <mergeCell ref="I5:N5"/>
    <mergeCell ref="A10:C10"/>
    <mergeCell ref="A11:N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:I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64"/>
      <c r="G1" s="40"/>
      <c r="H1" s="40"/>
      <c r="I1" s="40" t="s">
        <v>430</v>
      </c>
    </row>
    <row r="2" ht="27.75" customHeight="1" spans="1:9">
      <c r="A2" s="65" t="str">
        <f>"2025"&amp;"年县对下转移支付预算表"</f>
        <v>2025年县对下转移支付预算表</v>
      </c>
      <c r="B2" s="6"/>
      <c r="C2" s="6"/>
      <c r="D2" s="6"/>
      <c r="E2" s="6"/>
      <c r="F2" s="6"/>
      <c r="G2" s="57"/>
      <c r="H2" s="57"/>
      <c r="I2" s="6"/>
    </row>
    <row r="3" ht="18.75" customHeight="1" spans="1:9">
      <c r="A3" s="66" t="str">
        <f>"单位名称："&amp;"双江拉祜族佤族布朗族傣族自治县人民代表大会常务委员会"</f>
        <v>单位名称：双江拉祜族佤族布朗族傣族自治县人民代表大会常务委员会</v>
      </c>
      <c r="B3" s="67"/>
      <c r="C3" s="67"/>
      <c r="D3" s="68"/>
      <c r="E3" s="69"/>
      <c r="G3" s="70"/>
      <c r="H3" s="70"/>
      <c r="I3" s="40" t="s">
        <v>183</v>
      </c>
    </row>
    <row r="4" ht="18.75" customHeight="1" spans="1:9">
      <c r="A4" s="31" t="s">
        <v>431</v>
      </c>
      <c r="B4" s="12" t="s">
        <v>203</v>
      </c>
      <c r="C4" s="13"/>
      <c r="D4" s="13"/>
      <c r="E4" s="12" t="s">
        <v>432</v>
      </c>
      <c r="F4" s="13"/>
      <c r="G4" s="71"/>
      <c r="H4" s="71"/>
      <c r="I4" s="14"/>
    </row>
    <row r="5" ht="18.75" customHeight="1" spans="1:9">
      <c r="A5" s="33"/>
      <c r="B5" s="32" t="s">
        <v>56</v>
      </c>
      <c r="C5" s="11" t="s">
        <v>59</v>
      </c>
      <c r="D5" s="72" t="s">
        <v>433</v>
      </c>
      <c r="E5" s="73" t="s">
        <v>434</v>
      </c>
      <c r="F5" s="73" t="s">
        <v>434</v>
      </c>
      <c r="G5" s="73" t="s">
        <v>434</v>
      </c>
      <c r="H5" s="73" t="s">
        <v>434</v>
      </c>
      <c r="I5" s="73" t="s">
        <v>434</v>
      </c>
    </row>
    <row r="6" ht="18.75" customHeight="1" spans="1:9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Height="1" spans="1:9">
      <c r="A9" s="38" t="s">
        <v>435</v>
      </c>
      <c r="B9" s="39"/>
      <c r="C9" s="39"/>
      <c r="D9" s="39"/>
      <c r="E9" s="39"/>
      <c r="F9" s="39"/>
      <c r="G9" s="39"/>
      <c r="H9" s="39"/>
      <c r="I9" s="39"/>
    </row>
  </sheetData>
  <mergeCells count="6">
    <mergeCell ref="A2:I2"/>
    <mergeCell ref="A3:E3"/>
    <mergeCell ref="B4:D4"/>
    <mergeCell ref="E4:I4"/>
    <mergeCell ref="A9:I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tabSelected="1" workbookViewId="0">
      <selection activeCell="A8" sqref="A8:J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40" t="s">
        <v>436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7"/>
      <c r="G2" s="6"/>
      <c r="H2" s="57"/>
      <c r="I2" s="57"/>
      <c r="J2" s="6"/>
    </row>
    <row r="3" ht="18.75" customHeight="1" spans="1:8">
      <c r="A3" s="7" t="str">
        <f>"单位名称："&amp;"双江拉祜族佤族布朗族傣族自治县人民代表大会常务委员会"</f>
        <v>单位名称：双江拉祜族佤族布朗族傣族自治县人民代表大会常务委员会</v>
      </c>
      <c r="B3" s="3"/>
      <c r="C3" s="3"/>
      <c r="D3" s="3"/>
      <c r="E3" s="3"/>
      <c r="F3" s="58"/>
      <c r="G3" s="3"/>
      <c r="H3" s="58"/>
    </row>
    <row r="4" ht="18.75" customHeight="1" spans="1:10">
      <c r="A4" s="48" t="s">
        <v>308</v>
      </c>
      <c r="B4" s="48" t="s">
        <v>309</v>
      </c>
      <c r="C4" s="48" t="s">
        <v>310</v>
      </c>
      <c r="D4" s="48" t="s">
        <v>311</v>
      </c>
      <c r="E4" s="48" t="s">
        <v>312</v>
      </c>
      <c r="F4" s="59" t="s">
        <v>313</v>
      </c>
      <c r="G4" s="48" t="s">
        <v>314</v>
      </c>
      <c r="H4" s="59" t="s">
        <v>315</v>
      </c>
      <c r="I4" s="59" t="s">
        <v>316</v>
      </c>
      <c r="J4" s="48" t="s">
        <v>317</v>
      </c>
    </row>
    <row r="5" ht="18.75" customHeight="1" spans="1:10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59">
        <v>6</v>
      </c>
      <c r="G5" s="48">
        <v>7</v>
      </c>
      <c r="H5" s="59">
        <v>8</v>
      </c>
      <c r="I5" s="59">
        <v>9</v>
      </c>
      <c r="J5" s="48">
        <v>10</v>
      </c>
    </row>
    <row r="6" ht="18.75" customHeight="1" spans="1:10">
      <c r="A6" s="21"/>
      <c r="B6" s="60"/>
      <c r="C6" s="60"/>
      <c r="D6" s="60"/>
      <c r="E6" s="61"/>
      <c r="F6" s="62"/>
      <c r="G6" s="61"/>
      <c r="H6" s="62"/>
      <c r="I6" s="62"/>
      <c r="J6" s="61"/>
    </row>
    <row r="7" ht="18.75" customHeight="1" spans="1:10">
      <c r="A7" s="21"/>
      <c r="B7" s="21"/>
      <c r="C7" s="21"/>
      <c r="D7" s="21"/>
      <c r="E7" s="21"/>
      <c r="F7" s="63"/>
      <c r="G7" s="21"/>
      <c r="H7" s="21"/>
      <c r="I7" s="21"/>
      <c r="J7" s="21"/>
    </row>
    <row r="8" customHeight="1" spans="1:10">
      <c r="A8" s="38" t="s">
        <v>437</v>
      </c>
      <c r="B8" s="39"/>
      <c r="C8" s="39"/>
      <c r="D8" s="39"/>
      <c r="E8" s="39"/>
      <c r="F8" s="39"/>
      <c r="G8" s="39"/>
      <c r="H8" s="39"/>
      <c r="I8" s="39"/>
      <c r="J8" s="39"/>
    </row>
  </sheetData>
  <mergeCells count="3">
    <mergeCell ref="A2:J2"/>
    <mergeCell ref="A3:H3"/>
    <mergeCell ref="A8:J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D23" sqref="D23"/>
    </sheetView>
  </sheetViews>
  <sheetFormatPr defaultColWidth="9.14285714285714" defaultRowHeight="12" customHeight="1" outlineLevelRow="7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1" t="s">
        <v>438</v>
      </c>
    </row>
    <row r="2" ht="34.5" customHeight="1" spans="1:8">
      <c r="A2" s="42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3" t="str">
        <f>"单位名称："&amp;"双江拉祜族佤族布朗族傣族自治县人民代表大会常务委员会"</f>
        <v>单位名称：双江拉祜族佤族布朗族傣族自治县人民代表大会常务委员会</v>
      </c>
      <c r="B3" s="8"/>
      <c r="C3" s="3"/>
      <c r="H3" s="44" t="s">
        <v>183</v>
      </c>
    </row>
    <row r="4" ht="18.75" customHeight="1" spans="1:8">
      <c r="A4" s="11" t="s">
        <v>196</v>
      </c>
      <c r="B4" s="11" t="s">
        <v>439</v>
      </c>
      <c r="C4" s="11" t="s">
        <v>440</v>
      </c>
      <c r="D4" s="11" t="s">
        <v>441</v>
      </c>
      <c r="E4" s="11" t="s">
        <v>442</v>
      </c>
      <c r="F4" s="45" t="s">
        <v>443</v>
      </c>
      <c r="G4" s="46"/>
      <c r="H4" s="47"/>
    </row>
    <row r="5" ht="18.75" customHeight="1" spans="1:8">
      <c r="A5" s="18"/>
      <c r="B5" s="18"/>
      <c r="C5" s="18"/>
      <c r="D5" s="18"/>
      <c r="E5" s="18"/>
      <c r="F5" s="48" t="s">
        <v>410</v>
      </c>
      <c r="G5" s="48" t="s">
        <v>444</v>
      </c>
      <c r="H5" s="48" t="s">
        <v>445</v>
      </c>
    </row>
    <row r="6" ht="18.75" customHeight="1" spans="1:8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</row>
    <row r="7" ht="21" customHeight="1" spans="1:8">
      <c r="A7" s="49" t="s">
        <v>71</v>
      </c>
      <c r="B7" s="50" t="s">
        <v>446</v>
      </c>
      <c r="C7" s="51" t="s">
        <v>447</v>
      </c>
      <c r="D7" s="49" t="s">
        <v>424</v>
      </c>
      <c r="E7" s="49" t="s">
        <v>425</v>
      </c>
      <c r="F7" s="52">
        <v>5</v>
      </c>
      <c r="G7" s="53">
        <v>10000</v>
      </c>
      <c r="H7" s="53">
        <v>50000</v>
      </c>
    </row>
    <row r="8" ht="18.75" customHeight="1" spans="1:8">
      <c r="A8" s="26" t="s">
        <v>56</v>
      </c>
      <c r="B8" s="54"/>
      <c r="C8" s="54"/>
      <c r="D8" s="54"/>
      <c r="E8" s="55"/>
      <c r="F8" s="56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:K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40" t="s">
        <v>448</v>
      </c>
    </row>
    <row r="2" ht="42.75" customHeight="1" spans="1:11">
      <c r="A2" s="5" t="s">
        <v>449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"单位名称："&amp;"双江拉祜族佤族布朗族傣族自治县人民代表大会常务委员会"</f>
        <v>单位名称：双江拉祜族佤族布朗族傣族自治县人民代表大会常务委员会</v>
      </c>
      <c r="B3" s="8"/>
      <c r="C3" s="8"/>
      <c r="D3" s="8"/>
      <c r="E3" s="8"/>
      <c r="F3" s="8"/>
      <c r="G3" s="8"/>
      <c r="H3" s="9"/>
      <c r="I3" s="9"/>
      <c r="J3" s="9"/>
      <c r="K3" s="4" t="s">
        <v>183</v>
      </c>
    </row>
    <row r="4" ht="18.75" customHeight="1" spans="1:11">
      <c r="A4" s="10" t="s">
        <v>284</v>
      </c>
      <c r="B4" s="10" t="s">
        <v>198</v>
      </c>
      <c r="C4" s="10" t="s">
        <v>285</v>
      </c>
      <c r="D4" s="11" t="s">
        <v>199</v>
      </c>
      <c r="E4" s="11" t="s">
        <v>200</v>
      </c>
      <c r="F4" s="11" t="s">
        <v>286</v>
      </c>
      <c r="G4" s="11" t="s">
        <v>287</v>
      </c>
      <c r="H4" s="31" t="s">
        <v>56</v>
      </c>
      <c r="I4" s="12" t="s">
        <v>450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134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11">
      <c r="A11" s="38" t="s">
        <v>451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452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"单位名称："&amp;"双江拉祜族佤族布朗族傣族自治县人民代表大会常务委员会"</f>
        <v>单位名称：双江拉祜族佤族布朗族傣族自治县人民代表大会常务委员会</v>
      </c>
      <c r="B3" s="8"/>
      <c r="C3" s="8"/>
      <c r="D3" s="8"/>
      <c r="E3" s="9"/>
      <c r="F3" s="9"/>
      <c r="G3" s="4" t="s">
        <v>183</v>
      </c>
    </row>
    <row r="4" ht="18.75" customHeight="1" spans="1:7">
      <c r="A4" s="10" t="s">
        <v>285</v>
      </c>
      <c r="B4" s="10" t="s">
        <v>284</v>
      </c>
      <c r="C4" s="10" t="s">
        <v>198</v>
      </c>
      <c r="D4" s="11" t="s">
        <v>453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2250000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2250000</v>
      </c>
      <c r="F9" s="23"/>
      <c r="G9" s="23"/>
    </row>
    <row r="10" ht="18.75" customHeight="1" spans="1:7">
      <c r="A10" s="25"/>
      <c r="B10" s="21" t="s">
        <v>454</v>
      </c>
      <c r="C10" s="21" t="s">
        <v>303</v>
      </c>
      <c r="D10" s="21" t="s">
        <v>455</v>
      </c>
      <c r="E10" s="23">
        <v>434000</v>
      </c>
      <c r="F10" s="23"/>
      <c r="G10" s="23"/>
    </row>
    <row r="11" ht="18.75" customHeight="1" spans="1:7">
      <c r="A11" s="25"/>
      <c r="B11" s="21" t="s">
        <v>454</v>
      </c>
      <c r="C11" s="21" t="s">
        <v>290</v>
      </c>
      <c r="D11" s="21" t="s">
        <v>455</v>
      </c>
      <c r="E11" s="23">
        <v>872120</v>
      </c>
      <c r="F11" s="23"/>
      <c r="G11" s="23"/>
    </row>
    <row r="12" ht="18.75" customHeight="1" spans="1:7">
      <c r="A12" s="25"/>
      <c r="B12" s="21" t="s">
        <v>454</v>
      </c>
      <c r="C12" s="21" t="s">
        <v>299</v>
      </c>
      <c r="D12" s="21" t="s">
        <v>455</v>
      </c>
      <c r="E12" s="23">
        <v>500000</v>
      </c>
      <c r="F12" s="23"/>
      <c r="G12" s="23"/>
    </row>
    <row r="13" ht="18.75" customHeight="1" spans="1:7">
      <c r="A13" s="25"/>
      <c r="B13" s="21" t="s">
        <v>454</v>
      </c>
      <c r="C13" s="21" t="s">
        <v>305</v>
      </c>
      <c r="D13" s="21" t="s">
        <v>455</v>
      </c>
      <c r="E13" s="23">
        <v>439200</v>
      </c>
      <c r="F13" s="23"/>
      <c r="G13" s="23"/>
    </row>
    <row r="14" ht="18.75" customHeight="1" spans="1:7">
      <c r="A14" s="25"/>
      <c r="B14" s="21" t="s">
        <v>454</v>
      </c>
      <c r="C14" s="21" t="s">
        <v>293</v>
      </c>
      <c r="D14" s="21" t="s">
        <v>455</v>
      </c>
      <c r="E14" s="23">
        <v>4680</v>
      </c>
      <c r="F14" s="23"/>
      <c r="G14" s="23"/>
    </row>
    <row r="15" ht="18.75" customHeight="1" spans="1:7">
      <c r="A15" s="26" t="s">
        <v>56</v>
      </c>
      <c r="B15" s="27" t="s">
        <v>456</v>
      </c>
      <c r="C15" s="27"/>
      <c r="D15" s="28"/>
      <c r="E15" s="23">
        <v>2250000</v>
      </c>
      <c r="F15" s="23"/>
      <c r="G15" s="23"/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中央和省、市转移支付补助项目支出预算表11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燕子</cp:lastModifiedBy>
  <dcterms:created xsi:type="dcterms:W3CDTF">2025-03-11T01:27:00Z</dcterms:created>
  <dcterms:modified xsi:type="dcterms:W3CDTF">2025-03-17T07:10:49Z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B1D9757F49AE4F3EA8438CA15FD77D6E_12</vt:lpwstr>
  </property>
  <property fmtid="{D5CDD505-2E9C-101B-9397-08002B2CF9AE}" pid="3" name="KSOProductBuildVer">
    <vt:lpwstr>2052-12.1.0.20305</vt:lpwstr>
  </property>
</Properties>
</file>