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附件1" sheetId="3" r:id="rId1"/>
    <sheet name="附件2" sheetId="8" r:id="rId2"/>
    <sheet name="附件3" sheetId="9" r:id="rId3"/>
  </sheets>
  <definedNames>
    <definedName name="_xlnm.Print_Titles" localSheetId="0">附件1!$2:$5</definedName>
    <definedName name="_xlnm.Print_Area" localSheetId="1">附件2!$A$1:$V$108</definedName>
    <definedName name="_xlnm.Print_Titles" localSheetId="1">附件2!$4:$6</definedName>
    <definedName name="_xlnm._FilterDatabase" localSheetId="1" hidden="1">附件2!$A$7:$V$107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<sst xmlns="http://schemas.openxmlformats.org/spreadsheetml/2006/main" count="866" uniqueCount="422">
  <si>
    <t>附表1</t>
  </si>
  <si>
    <t>双江县统筹整合财政涉农资金来源情况表</t>
  </si>
  <si>
    <t xml:space="preserve"> 单位：万元</t>
  </si>
  <si>
    <t>序号</t>
  </si>
  <si>
    <t>统筹整合财政涉农资金名称</t>
  </si>
  <si>
    <t>上年度涉农资金投入规模</t>
  </si>
  <si>
    <t>本年度涉农资金投入规模</t>
  </si>
  <si>
    <t>收到总规模</t>
  </si>
  <si>
    <t>其中实际纳入整合使用金额</t>
  </si>
  <si>
    <t>实际收到资金规模</t>
  </si>
  <si>
    <t>年初方案规模</t>
  </si>
  <si>
    <t>调整方案规模</t>
  </si>
  <si>
    <t>补充方案规模</t>
  </si>
  <si>
    <t>合计</t>
  </si>
  <si>
    <t>一</t>
  </si>
  <si>
    <t>中央财政合计</t>
  </si>
  <si>
    <t>010101.中央财政衔接推进乡村振兴补助资金</t>
  </si>
  <si>
    <t>010102.水利发展资金</t>
  </si>
  <si>
    <t>010103.粮油生产保障资金（支持粮油等重点作物绿色高产高效部分）</t>
  </si>
  <si>
    <t>010104.农业产业发展资金（支持畜牧业发展部分）</t>
  </si>
  <si>
    <t>010105.农业经营主体能力提升资金（支持高素质农民培育、基层农技推广体系改革与建设部分）</t>
  </si>
  <si>
    <t>010106.林业草原改革发展资金（不含整改复耕还草、非国有林生态保护补偿、林长制督查考核奖励和相关试点资金）</t>
  </si>
  <si>
    <t>010107.耕地建设与利用资金（支持高标准农田建设、耕地质量提升部分）</t>
  </si>
  <si>
    <t>010108.农村综合改革转移支付</t>
  </si>
  <si>
    <t>010109.林业草原生态保护恢复资金（支持其他自然保护地、国家重点野生动植物等保护部分）</t>
  </si>
  <si>
    <t>010110.农村环境整治资金</t>
  </si>
  <si>
    <t>010111.车辆购置税收入补助地方用于一般公路建设项目资金（支持农村公路部分）</t>
  </si>
  <si>
    <t>010112.农村危房改造补助资金</t>
  </si>
  <si>
    <t>010113.中央专项彩票公益金支持欠发达革命老区乡村振兴资金</t>
  </si>
  <si>
    <t>010114.常规产粮大县奖励资金</t>
  </si>
  <si>
    <t>010115.生猪（牛羊）调出大县奖励资金（省级统筹部分）</t>
  </si>
  <si>
    <t>010116.农业生态资源保护资金（支持农作物秸秆综合利用、渔业资源保护部分）</t>
  </si>
  <si>
    <t>010117.旅游发展基金</t>
  </si>
  <si>
    <t>010118.中央预算内投资用于“三农”建设部分（不包括国家水网骨干工程、水安全保障工程、气象基础设施、农村电网巩固提升工程、生态保护和修复方面的支出）</t>
  </si>
  <si>
    <t>二</t>
  </si>
  <si>
    <t>省级财政资金小计</t>
  </si>
  <si>
    <t>省级衔接推进乡村振兴资金</t>
  </si>
  <si>
    <t>其他涉农资金</t>
  </si>
  <si>
    <t>以前年度结余资金统筹后重新安排</t>
  </si>
  <si>
    <t>三</t>
  </si>
  <si>
    <t>州（市）级统筹整合财政涉农资金小计</t>
  </si>
  <si>
    <t>其中州（市）衔接推进乡村振兴资金</t>
  </si>
  <si>
    <t>四</t>
  </si>
  <si>
    <t>县级统筹整合财政涉农资金小计</t>
  </si>
  <si>
    <t>其中县级衔接推进乡村振兴资金</t>
  </si>
  <si>
    <t>填表说明：1.“年初方案规模”与整合季度报表中“年初数”一致。</t>
  </si>
  <si>
    <t xml:space="preserve">          2.“整合方案规模”要与整合季度报表“计划整合资金规模”中“调整数”一致。</t>
  </si>
  <si>
    <t xml:space="preserve">          3.州市级、县级资金列“其他”项的需详细说明资金来源构成。</t>
  </si>
  <si>
    <t>附表2</t>
  </si>
  <si>
    <t>双江县统筹整合财政涉农资金项目表</t>
  </si>
  <si>
    <t>填报单位：</t>
  </si>
  <si>
    <t>项目类别
和项目名称</t>
  </si>
  <si>
    <t>是否属于产业类项目（填是/否）</t>
  </si>
  <si>
    <t>产业发展/基础设施建设（农业生产、畜牧生产、林业改革发展、农村综合改革、乡村旅游类项目须下拉框选择，其余类型不选）</t>
  </si>
  <si>
    <t>项目建设地点</t>
  </si>
  <si>
    <t>项目建设内容（详细填列工程量化指标）</t>
  </si>
  <si>
    <t>补助标准（有补助标准的填列，没有不填）</t>
  </si>
  <si>
    <t>计划总投资（万元）</t>
  </si>
  <si>
    <t>其中整合财政涉农资金直接用于脱贫不稳定户、边缘易致贫户、其他农村低收入群体的帮扶情况</t>
  </si>
  <si>
    <t>项目建设时间计划</t>
  </si>
  <si>
    <t>绩效目标(有量化的核心指标）</t>
  </si>
  <si>
    <t>项目实施部门</t>
  </si>
  <si>
    <t>行业主管部门</t>
  </si>
  <si>
    <t>增减变动类型（从下拉选项中选择：新增项目/删除项目/增加金额/减少金额）</t>
  </si>
  <si>
    <t>具体变动情况说明</t>
  </si>
  <si>
    <t>整合财政涉农资金投入情况（万元）</t>
  </si>
  <si>
    <t>金融资金投入</t>
  </si>
  <si>
    <t>社会资金投入</t>
  </si>
  <si>
    <t>农户自筹</t>
  </si>
  <si>
    <t>脱贫村</t>
  </si>
  <si>
    <t>脱贫不稳定户、边缘易致贫户、其他农村低收入群体</t>
  </si>
  <si>
    <t>计划开工时间</t>
  </si>
  <si>
    <t>计划完工时间</t>
  </si>
  <si>
    <t>个数</t>
  </si>
  <si>
    <t>金额
（万元）</t>
  </si>
  <si>
    <t>户数</t>
  </si>
  <si>
    <t>人数</t>
  </si>
  <si>
    <t>农业生产</t>
  </si>
  <si>
    <t>双江自治县2023年烤烟发展项目</t>
  </si>
  <si>
    <t>是</t>
  </si>
  <si>
    <t>产业发展</t>
  </si>
  <si>
    <t>勐勐镇
沙河乡
邦丙乡
大文乡
忙糯乡</t>
  </si>
  <si>
    <r>
      <rPr>
        <sz val="16"/>
        <rFont val="楷体_GB2312"/>
        <charset val="134"/>
      </rPr>
      <t>1.持续推进稳定核心烟区建设，巩固提升3个万担乡（沙河乡、勐勐镇、忙糯乡）、8个千亩村（下巴哈村、布京村、营盘村、邦迈村、滚岗村、户那村、南协村、丫口村），新增打造1个万担乡（大文乡）、1个千亩村（章外村），用于稳定核心烟区内的烟水、烟路、烟区土地整形、烟区设施修复等烤烟生产基础设施建设项目；
2.老烤房烘烤设备改建生物质内置式新能源烤房项目193座，可承烤3860亩的烤烟面积（邦丙乡44座、大文乡62座、沙河乡87座），建设内容主要有老设备的拆除、新设备的安装及调试、加热室的修复、烧火过道雨棚加长、燃料储存室、左右清灰门的采购及安装、建筑垃圾的清除、施工过程影像图片资料收集等工作；
3.烤烟生产抗旱（烤烟大田移栽期间对抗旱池膜、水袋、塑料管材、抽水机等抗旱物资采购补助）及灾害应急（烟区遭受自然灾害，导致烟路塌方、烤房损</t>
    </r>
    <r>
      <rPr>
        <sz val="16"/>
        <rFont val="宋体"/>
        <charset val="134"/>
      </rPr>
      <t>毀</t>
    </r>
    <r>
      <rPr>
        <sz val="16"/>
        <rFont val="楷体_GB2312"/>
        <charset val="134"/>
      </rPr>
      <t>、后备电源、烟电线路保障等抢险应急资金）；
4.新建生物质燃料烤房81座（勐勐镇35座、大文乡28座、邦丙乡10座、沙河乡5座、忙糯乡3座），可承烤面积1620亩，每座主体烤房建筑面积为34.14</t>
    </r>
    <r>
      <rPr>
        <sz val="16"/>
        <rFont val="宋体"/>
        <charset val="134"/>
      </rPr>
      <t>㎡</t>
    </r>
    <r>
      <rPr>
        <sz val="16"/>
        <rFont val="楷体_GB2312"/>
        <charset val="134"/>
      </rPr>
      <t>，共计2765.34</t>
    </r>
    <r>
      <rPr>
        <sz val="16"/>
        <rFont val="宋体"/>
        <charset val="134"/>
      </rPr>
      <t>㎡</t>
    </r>
    <r>
      <rPr>
        <sz val="16"/>
        <rFont val="楷体_GB2312"/>
        <charset val="134"/>
      </rPr>
      <t>，附属建筑面积1458</t>
    </r>
    <r>
      <rPr>
        <sz val="16"/>
        <rFont val="宋体"/>
        <charset val="134"/>
      </rPr>
      <t>㎡</t>
    </r>
    <r>
      <rPr>
        <sz val="16"/>
        <rFont val="楷体_GB2312"/>
        <charset val="134"/>
      </rPr>
      <t>，建设内容主要有烤房主体及附属设施、燃料储存室、烤房场地平整、烤房设备、烤房架电等、配电室等；
5.修缮老烤房200座（沙河乡30座，勐勐镇50座，忙糯乡50座，大文乡40座，邦丙乡30座），可承烤4000亩的大田面积，建设内容主要对烤房主体、装烟室、门窗、编烟棚、燃料棚等设施损坏严重的进行修复，对老烤房烘烤设备老化损</t>
    </r>
    <r>
      <rPr>
        <sz val="16"/>
        <rFont val="宋体"/>
        <charset val="134"/>
      </rPr>
      <t>毀</t>
    </r>
    <r>
      <rPr>
        <sz val="16"/>
        <rFont val="楷体_GB2312"/>
        <charset val="134"/>
      </rPr>
      <t>的进行修缮及更换。</t>
    </r>
  </si>
  <si>
    <t>2023年3月</t>
  </si>
  <si>
    <t>2023年12月</t>
  </si>
  <si>
    <t>1.完成烤烟种植3万亩，生产收购烟叶7.5万担，收购均价达33元/公斤以上，实现烟农交售烟叶收入达1.24亿元以上，烟叶税收2600万元以上；
2.巩固提升3个万担乡、8个千亩村，新增打造1个万担乡、1个千亩村；
3.完成新建新能源烤房81座、老烤房烘烤设备改建生物质内置式新能源烤房193座、老烤房修缮200座；
4.烟叶综合质量（上等烟比例）达70%以上；
5.亩均烟农增收≥200元；
6.项目完工率、工程验收合格率达100%；
7.受益烟农满意度达92%以上；
8.保障全县3万亩烤烟大田抗旱移栽用水。</t>
  </si>
  <si>
    <t>县地方产业发展服务中心、勐勐镇人民政府、沙河乡人民政府、忙糯乡人民政府、大文乡人民政府、邦丙乡人民政府</t>
  </si>
  <si>
    <t>县地方产业发展服务中心</t>
  </si>
  <si>
    <t>大文乡烤烟基地建设项目</t>
  </si>
  <si>
    <t>太平村
大南矮村
清平村
邦烘村
户那村</t>
  </si>
  <si>
    <t>1.打造烤烟种植基地1714亩，其中太平村实施土地整治改良（坡改梯，小改大）414亩，大南矮村300亩，清平村500亩，邦烘村500亩，共1714亩，700元/亩，计划投入120万元；
2.新建户那村烤烟机耕路（砂石垫层20cm）7.5公里，宽3.5米，共26250平方米，50元/平方米，计划投入资金130万元；
3.新建邦烘村烤烟机耕路（砂石垫层20cm）2公里，宽3.5米，共7000平方米，单价50元/平方米，计划投入35万元；
4.新建清平村烤烟机耕路（砂石垫层20cm）2公里，宽3.5米，共7000平方米，单价50元/平方米，计划投入35万元。项目建成后，预计覆盖受益农户389户1556人，脱贫户106户469人。</t>
  </si>
  <si>
    <t>1.打造烤烟种植基地1714亩；             
2.新建烤烟机耕路11.5公里；             
3.预计覆盖受益农户389户1556人；    
4.项目验收合格率100%；
5.任务完成及时率95%；
6.受益群众满意度95%。</t>
  </si>
  <si>
    <t>大文乡人民政府</t>
  </si>
  <si>
    <t>沙河乡下巴哈烤烟产业发展服务中心项目</t>
  </si>
  <si>
    <t>下巴哈村</t>
  </si>
  <si>
    <r>
      <rPr>
        <sz val="16"/>
        <rFont val="楷体_GB2312"/>
        <charset val="134"/>
      </rPr>
      <t xml:space="preserve">
1.新建钢架大棚1000</t>
    </r>
    <r>
      <rPr>
        <sz val="16"/>
        <rFont val="宋体"/>
        <charset val="134"/>
      </rPr>
      <t>㎡</t>
    </r>
    <r>
      <rPr>
        <sz val="16"/>
        <rFont val="楷体_GB2312"/>
        <charset val="134"/>
      </rPr>
      <t>，800元/</t>
    </r>
    <r>
      <rPr>
        <sz val="16"/>
        <rFont val="宋体"/>
        <charset val="134"/>
      </rPr>
      <t>㎡</t>
    </r>
    <r>
      <rPr>
        <sz val="16"/>
        <rFont val="楷体_GB2312"/>
        <charset val="134"/>
      </rPr>
      <t>，投资80万元，含交易区500</t>
    </r>
    <r>
      <rPr>
        <sz val="16"/>
        <rFont val="宋体"/>
        <charset val="134"/>
      </rPr>
      <t>㎡</t>
    </r>
    <r>
      <rPr>
        <sz val="16"/>
        <rFont val="楷体_GB2312"/>
        <charset val="134"/>
      </rPr>
      <t>、仓储区100</t>
    </r>
    <r>
      <rPr>
        <sz val="16"/>
        <rFont val="宋体"/>
        <charset val="134"/>
      </rPr>
      <t>㎡</t>
    </r>
    <r>
      <rPr>
        <sz val="16"/>
        <rFont val="楷体_GB2312"/>
        <charset val="134"/>
      </rPr>
      <t>、管理功能区400</t>
    </r>
    <r>
      <rPr>
        <sz val="16"/>
        <rFont val="宋体"/>
        <charset val="134"/>
      </rPr>
      <t>㎡</t>
    </r>
    <r>
      <rPr>
        <sz val="16"/>
        <rFont val="楷体_GB2312"/>
        <charset val="134"/>
      </rPr>
      <t>；
2.硬化基地道路及场地3000</t>
    </r>
    <r>
      <rPr>
        <sz val="16"/>
        <rFont val="宋体"/>
        <charset val="134"/>
      </rPr>
      <t>㎡</t>
    </r>
    <r>
      <rPr>
        <sz val="16"/>
        <rFont val="楷体_GB2312"/>
        <charset val="134"/>
      </rPr>
      <t>，200元/</t>
    </r>
    <r>
      <rPr>
        <sz val="16"/>
        <rFont val="宋体"/>
        <charset val="134"/>
      </rPr>
      <t>㎡</t>
    </r>
    <r>
      <rPr>
        <sz val="16"/>
        <rFont val="楷体_GB2312"/>
        <charset val="134"/>
      </rPr>
      <t>，概算投资60万元；配套建设围栏、设备安装等附属工程10万元。</t>
    </r>
  </si>
  <si>
    <r>
      <rPr>
        <sz val="16"/>
        <rFont val="楷体_GB2312"/>
        <charset val="134"/>
      </rPr>
      <t>1.新建钢架大棚交易区1000</t>
    </r>
    <r>
      <rPr>
        <sz val="16"/>
        <rFont val="宋体"/>
        <charset val="134"/>
      </rPr>
      <t>㎡</t>
    </r>
    <r>
      <rPr>
        <sz val="16"/>
        <rFont val="楷体_GB2312"/>
        <charset val="134"/>
      </rPr>
      <t>；                                 2.新建仓储区100</t>
    </r>
    <r>
      <rPr>
        <sz val="16"/>
        <rFont val="宋体"/>
        <charset val="134"/>
      </rPr>
      <t>㎡</t>
    </r>
    <r>
      <rPr>
        <sz val="16"/>
        <rFont val="楷体_GB2312"/>
        <charset val="134"/>
      </rPr>
      <t>；                                             3.交易区100</t>
    </r>
    <r>
      <rPr>
        <sz val="16"/>
        <rFont val="宋体"/>
        <charset val="134"/>
      </rPr>
      <t>㎡</t>
    </r>
    <r>
      <rPr>
        <sz val="16"/>
        <rFont val="楷体_GB2312"/>
        <charset val="134"/>
      </rPr>
      <t>；                           4.硬化基地道路及场地3000</t>
    </r>
    <r>
      <rPr>
        <sz val="16"/>
        <rFont val="宋体"/>
        <charset val="134"/>
      </rPr>
      <t>㎡</t>
    </r>
    <r>
      <rPr>
        <sz val="16"/>
        <rFont val="楷体_GB2312"/>
        <charset val="134"/>
      </rPr>
      <t>；                                        5.受益群众满意度达到95%；                                         6.工程按时完工率达到95%；                                         7.工程验收合格率达到100%。</t>
    </r>
  </si>
  <si>
    <t>沙河乡人民政府</t>
  </si>
  <si>
    <t>勐库镇坝糯村茶旅融合建设项目</t>
  </si>
  <si>
    <t>坝糯村</t>
  </si>
  <si>
    <t>建设茶叶产业基地机耕路（透水砖）2.5公里、宽1.5米、3750平方米，200元/平方米，计划投资75万元。</t>
  </si>
  <si>
    <t>1.建设茶叶产业基地机耕路（透水砖）2.5公里；                                           
2.项目按时开工率98%；                  
3.项目按时完成率98%；               
4.项目验收合格率100；                
5.受益群众满意度100%。</t>
  </si>
  <si>
    <t>勐库镇人民政府</t>
  </si>
  <si>
    <t>县文化旅游局</t>
  </si>
  <si>
    <t>双江自治县2023年甘蔗产业发展项目</t>
  </si>
  <si>
    <t>勐勐镇
沙河乡
勐库镇
大文乡
邦丙乡</t>
  </si>
  <si>
    <t>全县计划实施土地改良（坡改梯、小改大）10000亩，其中：勐勐镇3000亩、沙河乡3000亩、勐库镇500亩、大文乡2000亩、邦丙乡1500亩。每亩800元，项目总投资800万元，其中：申请统筹财政整合涉农资金300万元，企业自筹500万元。</t>
  </si>
  <si>
    <t>1.土地改良（坡改梯、小改大）10000亩；
2.通过土地改良甘蔗单产得到提高，亩增加产量≥1吨，共计增产≥10000吨；
3.增加农业产值450万元；
4.耕地质量进一步得到提高；
5.受益群众满意度95%。</t>
  </si>
  <si>
    <t>县农业农村局</t>
  </si>
  <si>
    <t>邦丙乡南协村优质蔗园基地建设项目</t>
  </si>
  <si>
    <t>南协村</t>
  </si>
  <si>
    <t>1.打造甘蔗产业基地1500亩，建设赛罕大桥到回晓甘蔗产业机耕路3.85公里，宽4米，工程量15400平方米，路面为沙石路面，概算投资69.1万元；
2.建设C20砼三面光沟渠3.85公里，340元/米，概算投资130.9万元。</t>
  </si>
  <si>
    <t>1.甘蔗产业田间便道建设3.85公里；
2.建设三面光沟渠3.85公里；
3.道路背沟成本标准340元/米；
4.项目验收合格率100%；
5.项目完成及时率95%；
6.工程设计使用年限10年；
7.受益群众满意度95%。</t>
  </si>
  <si>
    <t>邦丙乡人民政府</t>
  </si>
  <si>
    <t>2023年发展壮大村集体经济项目</t>
  </si>
  <si>
    <t>全县3乡2镇</t>
  </si>
  <si>
    <t>全县23个村发展壮大村集体经济建设项目，其中省级项目3个350万元，涉及5个村每村投入70万元（勐勐镇红土寨村、忙建村青饲料加工厂建设项目，沙河乡平掌村、营盘村茶产业示范发展项目，忙糯乡荒田村甘蔗设备服务项目）；市级项目1个150万元，涉及3个村每村投入50万元（大文乡邦驮村、忙冒村、大南矮村甘蔗设备服务项目）；县级项目3个750万元，涉及15个村每村投入50万元（勐库镇勐冰岛、公弄、大户赛等7个村库镇茶叶交易、直播中心项目，沙河乡邦木村、南布村、邦协村、忙开村茶产业示范发展项目，忙糯乡南亢村、巴哈村、富王村、康太村旅游民宿建设项目）。</t>
  </si>
  <si>
    <t>70万元/村、50万元/村</t>
  </si>
  <si>
    <t>2023年8月</t>
  </si>
  <si>
    <t>1.计划发展23个村集体经济；                    2.5个村每村投入70万，18个村每村投入50万元；                                  3.每个村村集体经济年收入不少于3.5万元；                                                4.受益脱贫人口数5356人；                                 5.项目验收合格率100%；
6.工程建设按期完成率100%；                            7.受益群众满意率98%。</t>
  </si>
  <si>
    <t>县委组
织部</t>
  </si>
  <si>
    <t>双江自治县2023年咖啡绿色产业基地建设项目</t>
  </si>
  <si>
    <t>全县4乡2镇</t>
  </si>
  <si>
    <t>1.重点建设沙河乡布京村咖啡绿色产业基地4500亩，辐射大文乡、忙糯乡、邦丙乡、勐勐镇，主要涉及新植、补植补造、配方施肥、绿色防控措施、种植管理技术培训等内容；
2.开展咖啡基地绿色防控技术推广4500亩，配套购置太阳能杀虫灯、黄蓝板等设施设备；申报认证咖啡有机基地1300亩；
3.开展技术培训5场次期300人次。</t>
  </si>
  <si>
    <t>2023年6月</t>
  </si>
  <si>
    <t>1.建设咖啡绿色产业基地4500亩；                   
2.申报认证咖啡有机基地1300亩；       
3.项目咖啡产业基地配套设施更加完善；                            4.项目区咖农收入有效增加；          
5.受益群众满意度达到95%以上。</t>
  </si>
  <si>
    <t>减少金额</t>
  </si>
  <si>
    <t>整合资金减少100万元、自筹资金减少79.25万元。</t>
  </si>
  <si>
    <t>双江自治县2023年水稻旱种项目</t>
  </si>
  <si>
    <t xml:space="preserve">1.在全县开展水稻旱种2400亩。购买稻谷种子“滇禾优615”，每亩2公斤，每公斤82元，2400亩需4800公斤，补助39.36万元；每亩补助除草剂经费30元，2400亩补助7.2万元。
2.开展科技培训300人次以上。
</t>
  </si>
  <si>
    <t>2023年2月</t>
  </si>
  <si>
    <t>1.实施水稻旱种面积2400亩；
2.良种推广率100%；
3.科技培训300人次以上；
4.技术宣传指导率达90%以上；
5.群众满意度90%以上。</t>
  </si>
  <si>
    <t>2023年小额信贷贴息项目</t>
  </si>
  <si>
    <t>持续加大小额信贷政策宣传力度，充分发掘放贷潜力，对符合申请贷款、续贷展期等条件的脱贫户和边缘易致贫户及时给予信贷支持，做到应贷尽贷。符合条件的按照基准利率据实全额给予贴息，贴息期限为3年。计划贴息500户。</t>
  </si>
  <si>
    <t>2023年1月</t>
  </si>
  <si>
    <t>1.脱贫户和提高获贷率贷款申请满足率≥98%；
2.贴息脱贫户和监测对象人口 ≥500户（次）；
3.建档立卡脱贫户和监测对象获得贷款年度总金额≥720万元；
4.小额信贷还款率≥98%；
5.小额信贷贴息利率≥100%；
6.贷款风险补偿比率≥100%；
7.贷款及时发放率≥100%。</t>
  </si>
  <si>
    <t>县乡村振兴局</t>
  </si>
  <si>
    <t>减少资金20万元。</t>
  </si>
  <si>
    <t xml:space="preserve"> </t>
  </si>
  <si>
    <t>2023年农村劳动力人口职业技能培训</t>
  </si>
  <si>
    <t>县职业教育中心</t>
  </si>
  <si>
    <t>对全县75个村（社区）农村劳动力人口进行职业技能培训，计划培训25期1000人次以上。</t>
  </si>
  <si>
    <t>按1000元/人，具体以培训工种补贴标准为准。</t>
  </si>
  <si>
    <t>1.计划培训25期1000人次以上；        
2.培训合格率95%；                                            3.当年开工率100%；                                     4.当年完成率92%；                                                                   5.项目验收合格率100%；                                                  6.受益群众满意度100%。</t>
  </si>
  <si>
    <t>县人力资源和社会保障局</t>
  </si>
  <si>
    <t>减少资金90万元。</t>
  </si>
  <si>
    <t>比亚迪培训项目</t>
  </si>
  <si>
    <t>否</t>
  </si>
  <si>
    <t>对3名双江自治县脱贫劳动力(含监测对象)探索开展高标准培训模式，与比亚迪公司委托的风向标培训学校开展合作，对脱贫劳动力开展职业技能培训，定向输送到比亚迪公司就业。</t>
  </si>
  <si>
    <t>1.计划输送培训3人次；
2.计划输送就业人数3人次；       
3.培训合格率95%；                                            4.当年开工率100%；                                     5.当年完成率92%；                                                                   6.项目验收合格率100%；                                                  7.受益群众满意度100%。</t>
  </si>
  <si>
    <t>较少资金27万元。</t>
  </si>
  <si>
    <t>双江自治县2023/2024年度油菜种植项目</t>
  </si>
  <si>
    <t>全县</t>
  </si>
  <si>
    <t>在全县种植油菜1.88万亩，每亩补助防治蚜虫农药10元，1.88万亩合计补助18.8万元；每亩补助有机肥20公斤，1.88万亩需有机肥376吨，每吨1000元，合计补助37.6万元。</t>
  </si>
  <si>
    <t>2024年6月</t>
  </si>
  <si>
    <t>1.推广种植油菜1.88万亩；
2.技术宣传指导率达90%以上；
3.群众满意度90%以上；
3.当年开工率100%；                                     4.当年完成率92%；                                                                   5.项目验收合格率100%。</t>
  </si>
  <si>
    <t>双江自治县2023年大豆玉米带状复合种植示范推广项目</t>
  </si>
  <si>
    <t xml:space="preserve">1.在全县推广大豆玉米带状复合种植4000亩，购买大豆种子12000公斤，每公斤33元，补助39.6万元；每亩补助除草剂20元，补助8万元。
2.开展县级大豆玉米带状复合种植核心示范样1片、大豆玉米带状复合种植高产示范2.5亩。
3.开展科技培训300人次以上。
</t>
  </si>
  <si>
    <t>1.实施大豆玉米带状复合种植4000亩；
2.开展科技培训300人次；
3.开展县级大豆玉米带状复合种植核心示范样1片、大豆玉米带状复合种植高产示范2.5亩；
5.技术宣传指导率达90%以上；
6.群众满意度90%以上。</t>
  </si>
  <si>
    <t>养殖池塘尾水改造项目</t>
  </si>
  <si>
    <t>在2021年和2022年基础上，重点针对南勐河流域（包括其支流）存在鱼塘尾水直排问题的鱼塘实施尾水净化设施改造，对部分养殖池塘实施提质改造，改造面积500亩。</t>
  </si>
  <si>
    <t>1.鱼塘尾水净化设施改造500亩；
2.按时开工率100%；
3.项目验收合格率100%；             
4.养殖尾水达标排放率100%；
5.受益群众满意度98%。</t>
  </si>
  <si>
    <t>双江自治县冷凉山区蔬菜测土配方施肥技术推广项目</t>
  </si>
  <si>
    <t>小坝子村</t>
  </si>
  <si>
    <t>1.推广测土配方施肥技术。建立2000亩测土配方施肥技术推广示范区，社会化服务投入：项目前后共采集20个土样送检，采集费150元/个，检测费1120元/个，测16项，小计投入2.54万元；物化补助投入：每亩补助配方肥40公斤，共计80吨，5.0元/公斤，投入40万元，每亩补助有机肥300公斤，共计600吨，1000元/吨，投入60万元，小计投入100万元。合计102.54万元；
2.推广酸化土壤改良技术。建立酸化土壤改良示范区2000亩，其中：1500亩施用石灰进行改良，每亩施用40公斤，合计60吨，每吨2000元，投入12万元；500亩施用酸性土壤调理剂，每亩40公斤，合计20吨，每吨7100元，投入14.2万元；合计投入26.2万元；
3.蔬菜常见病虫害根防治。建立2000亩蔬菜绿色防控示范区，根结线虫病防治每亩85元，投入17万元；根肿病防治每亩34元，投入6.8万元；绿色防控（色板）每亩25元，投入5万元；合计28.8万元；
4.开展技术培训费1.46万元。</t>
  </si>
  <si>
    <t>2023年4月</t>
  </si>
  <si>
    <t>1.建立集测土配方施肥技术推广、酸化土壤改良及蔬菜绿色防控示范区为一体的示范区2000亩；
2.科技培训200人次；
3.群众满意度90%以上；
4.项目按时开工率100%；
5.验收合格率100%。</t>
  </si>
  <si>
    <t>畜牧生产</t>
  </si>
  <si>
    <t>林业改革发展</t>
  </si>
  <si>
    <t>2023年木本油料林提质增效项目</t>
  </si>
  <si>
    <t>木本油料林提质增效建设880亩（包括补植补造、修剪、施肥、病虫害防治等），涉及费用67万元；技术培训费3万元；共计70万元。</t>
  </si>
  <si>
    <t>核桃586元/亩；坚果852元/亩</t>
  </si>
  <si>
    <t>1.木本油料林提质增效建设项目面积880亩；                                       2.验收合格率85%；                                              3.核桃提质增效补助标准586元/亩；坚果提质增效补助标准852元/亩；                                        4.项目按时开工率100%；                                       5.受益群众满意度90%；                                                                                     6.明显增加林农户收入。</t>
  </si>
  <si>
    <t>县林业和草原局</t>
  </si>
  <si>
    <t>2023年国有欠发达林场巩固发展项目</t>
  </si>
  <si>
    <t>国有勐峨林场</t>
  </si>
  <si>
    <t xml:space="preserve">
1.林产业发展：培育保障性苗木8.6万株大苗，每株投入5.8元培育费，计49.88万元，苗木管护费（浇水、施肥等）一年投入6.12万元，总计投入56万元；
2.基础设施建设：用于建设国有勐峨林场苗圃基地产业物资储备用房144平方米及配套管护工具等，投入资金90万元。</t>
  </si>
  <si>
    <t>1.拆除危旧房300平方米；                                    
2.苗木培育8.6万株；                                   
3.建设物资储备用房144平方米；                                              
4.工程终验合格率达100%；                                       
5.基础条件改善带动国有林场森林管护能力提升；                                        
6.受益贫困林场满意度达90%；                                    
7.林区及周边群众满意度达99%。</t>
  </si>
  <si>
    <t>基础设施建设</t>
  </si>
  <si>
    <t>双江自治县澳洲坚果品种改良标准化示范基地建设项目</t>
  </si>
  <si>
    <t>邦况村</t>
  </si>
  <si>
    <t>用于双江自治县邦丙乡邦况村澳洲坚果品种改良标准化示范基地建设200亩，每亩投入资金5000元，合计100万元。</t>
  </si>
  <si>
    <t>5000元/亩</t>
  </si>
  <si>
    <t>1.坚果种植面积200亩；                                       2.验收合格率85%；                                              
3.每亩投入资金5000元；                                        
4.项目按时开工率100%；                                       
5.受益群众满意度90%；                                                
6.有效改善坚果结果率；                                     7.明显增加林农户收入。</t>
  </si>
  <si>
    <t>农村综合改革</t>
  </si>
  <si>
    <t>五</t>
  </si>
  <si>
    <t>乡村旅游</t>
  </si>
  <si>
    <t>2023年勐勐镇闷乐村精品示范村建设项目</t>
  </si>
  <si>
    <t>闷乐村</t>
  </si>
  <si>
    <t>建设田间灌溉沟渠800米（625元/米），计划投资50万元；新建公厕3幢约90平方米（4000元/平方米），计划投资36万元；建设粮食晾晒场800平方米（175元/平方米），计划投资14万元。合计投资100万元。</t>
  </si>
  <si>
    <t>1.建设田间灌溉沟渠800米；
2.新建公厕3幢约90平方米；
3.建设应急避难场所约800平方米；
5.受益群众满意度达到95%；
6.工程按时完工率达到95%；
7.工程验收合格率达到100%；
8.受益群众满意度100%。</t>
  </si>
  <si>
    <t>勐勐镇人民政府</t>
  </si>
  <si>
    <t>县乡村振兴局、县文化旅游局</t>
  </si>
  <si>
    <t>2023年沙河乡布京村精品示范村建设项目</t>
  </si>
  <si>
    <t>布京村</t>
  </si>
  <si>
    <r>
      <rPr>
        <sz val="16"/>
        <rFont val="楷体_GB2312"/>
        <charset val="134"/>
      </rPr>
      <t>1.修建大勐峨、龙塘、石头寨、贺勐、小勐傣五个自然村晒场遮雨大棚合计1450</t>
    </r>
    <r>
      <rPr>
        <sz val="16"/>
        <rFont val="宋体"/>
        <charset val="134"/>
      </rPr>
      <t>㎡</t>
    </r>
    <r>
      <rPr>
        <sz val="16"/>
        <rFont val="楷体_GB2312"/>
        <charset val="134"/>
      </rPr>
      <t>（钢架大棚），180元/</t>
    </r>
    <r>
      <rPr>
        <sz val="16"/>
        <rFont val="宋体"/>
        <charset val="134"/>
      </rPr>
      <t>㎡</t>
    </r>
    <r>
      <rPr>
        <sz val="16"/>
        <rFont val="楷体_GB2312"/>
        <charset val="134"/>
      </rPr>
      <t>，概算投资26万元；
2.布京至下巴哈烟区产业基地田间便道建设2200</t>
    </r>
    <r>
      <rPr>
        <sz val="16"/>
        <rFont val="宋体"/>
        <charset val="134"/>
      </rPr>
      <t>㎡</t>
    </r>
    <r>
      <rPr>
        <sz val="16"/>
        <rFont val="楷体_GB2312"/>
        <charset val="134"/>
      </rPr>
      <t>(c30混凝土，厚18</t>
    </r>
    <r>
      <rPr>
        <sz val="16"/>
        <rFont val="宋体"/>
        <charset val="134"/>
      </rPr>
      <t>㎝</t>
    </r>
    <r>
      <rPr>
        <sz val="16"/>
        <rFont val="楷体_GB2312"/>
        <charset val="134"/>
      </rPr>
      <t>），概算投资44万元；安装灌溉引水管道2km（PE100级塑料管），概算投资30万元，覆盖烤烟种植基地5000亩。</t>
    </r>
  </si>
  <si>
    <r>
      <rPr>
        <sz val="16"/>
        <rFont val="楷体_GB2312"/>
        <charset val="134"/>
      </rPr>
      <t>1.新建晒场遮雨大棚1450</t>
    </r>
    <r>
      <rPr>
        <sz val="16"/>
        <rFont val="宋体"/>
        <charset val="134"/>
      </rPr>
      <t>㎡</t>
    </r>
    <r>
      <rPr>
        <sz val="16"/>
        <rFont val="楷体_GB2312"/>
        <charset val="134"/>
      </rPr>
      <t>；              
2.新建污水收集管网1.5km；              
3.工程使用年限达10年以上；                 
4.受益群众满意度达到95%；                                         5.工程按时完工率达到95%；                                         
6.工程验收合格率达到100%。</t>
    </r>
  </si>
  <si>
    <t>2023年大文乡清平村精品示范村项目</t>
  </si>
  <si>
    <t>清平村</t>
  </si>
  <si>
    <r>
      <rPr>
        <sz val="16"/>
        <rFont val="楷体_GB2312"/>
        <charset val="134"/>
      </rPr>
      <t>1.清平村实施土地整治改良（坡改梯，小田改大田）400亩，700元/亩，计划投入28万元；
2.新建烤烟基地产业便道（砂石垫层20cm）2km，6400</t>
    </r>
    <r>
      <rPr>
        <sz val="16"/>
        <rFont val="宋体"/>
        <charset val="134"/>
      </rPr>
      <t>㎡</t>
    </r>
    <r>
      <rPr>
        <sz val="16"/>
        <rFont val="楷体_GB2312"/>
        <charset val="134"/>
      </rPr>
      <t>，50元/</t>
    </r>
    <r>
      <rPr>
        <sz val="16"/>
        <rFont val="宋体"/>
        <charset val="134"/>
      </rPr>
      <t>㎡</t>
    </r>
    <r>
      <rPr>
        <sz val="16"/>
        <rFont val="楷体_GB2312"/>
        <charset val="134"/>
      </rPr>
      <t>，计划投入32万元；
3.新建清平村村内道路硬化（混凝土浇筑15cm）400米，1225</t>
    </r>
    <r>
      <rPr>
        <sz val="16"/>
        <rFont val="宋体"/>
        <charset val="134"/>
      </rPr>
      <t>㎡</t>
    </r>
    <r>
      <rPr>
        <sz val="16"/>
        <rFont val="楷体_GB2312"/>
        <charset val="134"/>
      </rPr>
      <t>，单价160元/</t>
    </r>
    <r>
      <rPr>
        <sz val="16"/>
        <rFont val="宋体"/>
        <charset val="134"/>
      </rPr>
      <t>㎡</t>
    </r>
    <r>
      <rPr>
        <sz val="16"/>
        <rFont val="楷体_GB2312"/>
        <charset val="134"/>
      </rPr>
      <t>，预算19.6万元，路基建设300m</t>
    </r>
    <r>
      <rPr>
        <sz val="16"/>
        <rFont val="宋体"/>
        <charset val="134"/>
      </rPr>
      <t>³</t>
    </r>
    <r>
      <rPr>
        <sz val="16"/>
        <rFont val="楷体_GB2312"/>
        <charset val="134"/>
      </rPr>
      <t>，单价680/m</t>
    </r>
    <r>
      <rPr>
        <sz val="16"/>
        <rFont val="宋体"/>
        <charset val="134"/>
      </rPr>
      <t>³</t>
    </r>
    <r>
      <rPr>
        <sz val="16"/>
        <rFont val="楷体_GB2312"/>
        <charset val="134"/>
      </rPr>
      <t>，预算20.4万元，计划投入40万元。</t>
    </r>
  </si>
  <si>
    <r>
      <rPr>
        <sz val="16"/>
        <rFont val="楷体_GB2312"/>
        <charset val="134"/>
      </rPr>
      <t>1.清平村实施土地整治改良（坡改梯，小田改大田）400亩；                  
2.新建烤烟基地产业生产便道（砂石垫层）2km；                              
3.新建清平村村内道路硬化400米；                       
4.路基建设300m</t>
    </r>
    <r>
      <rPr>
        <sz val="16"/>
        <rFont val="宋体"/>
        <charset val="134"/>
      </rPr>
      <t>³</t>
    </r>
    <r>
      <rPr>
        <sz val="16"/>
        <rFont val="楷体_GB2312"/>
        <charset val="134"/>
      </rPr>
      <t>；                      
5.受益群众满意度达到95%；                                         
6.工程按时完工率达到95%；                                         7.工程验收合格率达到100%。</t>
    </r>
  </si>
  <si>
    <t>2023年勐勐镇美丽村庄建设项目</t>
  </si>
  <si>
    <t>新村社区
邦迈村上勐歪自然村邦迈村板桥自然村
千蚌村忙品自然村
千蚌村忙黑自然村
公很社区忙袜自然村章外村大石头自然村</t>
  </si>
  <si>
    <t>1.修复新村社区田间地头产业灌溉沟渠800米（375元/米），改善灌溉面积200亩以上，计划投资30万元；
2.邦迈村上勐歪自然村改扩建烤烟产业生产便道1000米，路面平均宽3.5米，砂石路面（60元/平方米）计划投资21万元；新建排污沟300米（300元/米），计划投资9万元；合计投资30万元；
3.邦迈村板桥自然村改扩建烤烟产业生产便道600米，路面平均宽3.5米，砂石路面（约72元/平方米），计划投资15万元；发展庭院经济，扶持种植樱桃、杨梅等特色水果约500株（200元/株），投资10万元；改造公厕2幢约60平方米，安装坐便器及冲水箱、改造化粪池等（约833元/平方米），计划投资5万元；合计投资30万元；
4.千蚌村忙品自然村新建占地面积200平方米冷库1座（1500元/平方米），计划投资30万元；
5.千蚌村忙黑自然村建设田间灌溉沟渠600米（约333元/米），改善灌溉面积100亩，计划投资20万元；村内危险路段治理30米，支砌挡墙约200立方，（约3333元/米），计划投资10万元；合计投资30万元；
6.公很社区忙袜自然村改扩建三面光灌溉沟渠1条500米（400元/米），计划投资18万元；村内道路硬化800平方米（150元/平方米），计划投资12万元；合计投资30万元；
7.章外村大石头自然村新建农特产品展示中心1幢83平方米（2400元/平方米），计划投资20万元；新建公厕1幢30平方米（3000元/平方米），计划投资10万元；合计投资30万元。</t>
  </si>
  <si>
    <t>1.修复及建设田间地头产业灌溉沟渠1900米；
2.改扩建烤烟产业生产便道1600米；新建排污沟300米；
3.改造公厕3幢约90平方米；
4.新建冷库1座面积200平方米；
5.村内危险路段治理30米，支砌挡墙约200立方；
6.村内道路硬化800平方米；
7.新建农特产品展示中心1幢约83平方米；                                        8.受益群众满意度达到95%；                                         9.工程按时完工率达到95%；                                         10.工程验收合格率达到100%。</t>
  </si>
  <si>
    <t>2023年勐库镇美丽村庄建设项目</t>
  </si>
  <si>
    <t>梁子村滚岗自然村
那赛村百花树自然村
大户赛花椒树自然村
亥公村下亥公自然村
忙那村新村自然村
公弄村小户赛自然村</t>
  </si>
  <si>
    <t>1.梁子村滚岗自然村美丽村庄建设项目：串户路建设200米，宽3米，200元/平方米，计划投资12万元；建设产业基地机耕路（砂石垫层）0.8公里，宽3米，2400平方米，75元/平方米，计划投资18万元；
2.那赛村百花树自然村美丽村庄建设项目：串户路建设150米，宽4米，200元/平方米，计划投资12万元；建设茶叶便道1.2公里，宽1.5米，1800平方米，100元/平方米，计划投资18万元；                              
3.大户赛村花椒树自然村美丽村庄建设项目：建设公厕1座、每座32平方米、按每平方3750元预算，计划投资12万元，建设茶叶产业基地机耕路（砂石垫层）0.8公里，宽3米，2400平方米，75元/平方米，计划投资18万元；
4.亥公村下亥公自然村美丽村庄建设项目：串户路建设150米，宽4米，200元/平方米，计划投资12万元；建设茶叶产业基地机耕路（砂石垫层）0.8公里，宽3米，2400平方米，75元/平方米，计划投资18万元；
5.忙那村控角自然村美丽村庄建设项目：忙那村控角自然村建设污水收集主管DN300带钢丝管1条150米，按每米800元预算，计划投入12万元；建设产业基地机耕路（砂石垫层）0.8公里，宽3米，2400平方米，75元/平方米，计划投资18万元；
6.公弄村小户赛自然村美丽村庄建设项目：建设污水收集主管DN300带钢丝管1条150米，按每米800元预算，计划投入12万元；建设产业基地机耕路（砂石垫层）0.8公里，宽3米，2400平方米，75元/平方米，计划投资18万元。</t>
  </si>
  <si>
    <t>1.串户路建设500米，建设茶叶便道1.2公里；
2.建设产业基地机耕路（砂石垫层）3.2公里；
3.建设公厕1座；
4.建设污水收集主管DN300带钢丝管2条300米；
5.受益群众满意度达到95%；
6.工程按时完工率达到95%；
7.工程验收合格率达到100%。</t>
  </si>
  <si>
    <t>2023年沙河乡美丽村庄建设项目</t>
  </si>
  <si>
    <t>平掌村大箐自然村
营盘村营盘自然村
陈家寨村绿那自然村允俸村湾展自然村
允俸村红星自然村
允俸村东等自然村
忙开村垛火自然村
邦木村大寨自然村</t>
  </si>
  <si>
    <r>
      <rPr>
        <sz val="16"/>
        <rFont val="楷体_GB2312"/>
        <charset val="134"/>
      </rPr>
      <t>1.平掌村大箐自然村串户路建设500</t>
    </r>
    <r>
      <rPr>
        <sz val="16"/>
        <rFont val="宋体"/>
        <charset val="134"/>
      </rPr>
      <t>㎡</t>
    </r>
    <r>
      <rPr>
        <sz val="16"/>
        <rFont val="楷体_GB2312"/>
        <charset val="134"/>
      </rPr>
      <t>(c30混凝土，厚18</t>
    </r>
    <r>
      <rPr>
        <sz val="16"/>
        <rFont val="宋体"/>
        <charset val="134"/>
      </rPr>
      <t>㎝</t>
    </r>
    <r>
      <rPr>
        <sz val="16"/>
        <rFont val="楷体_GB2312"/>
        <charset val="134"/>
      </rPr>
      <t>），200元/</t>
    </r>
    <r>
      <rPr>
        <sz val="16"/>
        <rFont val="宋体"/>
        <charset val="134"/>
      </rPr>
      <t>㎡</t>
    </r>
    <r>
      <rPr>
        <sz val="16"/>
        <rFont val="楷体_GB2312"/>
        <charset val="134"/>
      </rPr>
      <t>概算投资10万元；晒场遮雨棚200</t>
    </r>
    <r>
      <rPr>
        <sz val="16"/>
        <rFont val="宋体"/>
        <charset val="134"/>
      </rPr>
      <t>㎡</t>
    </r>
    <r>
      <rPr>
        <sz val="16"/>
        <rFont val="楷体_GB2312"/>
        <charset val="134"/>
      </rPr>
      <t>（钢架大棚），180元/</t>
    </r>
    <r>
      <rPr>
        <sz val="16"/>
        <rFont val="宋体"/>
        <charset val="134"/>
      </rPr>
      <t>㎡</t>
    </r>
    <r>
      <rPr>
        <sz val="16"/>
        <rFont val="楷体_GB2312"/>
        <charset val="134"/>
      </rPr>
      <t>，概算投资3.6万元；铺设污水管网364米，450元/米，概算投资16.4万元；
2.营盘自然村铺设污水管网666米，450元/米，概算投资30万元；
3.陈家寨村绿那自然村公厕建设1座30</t>
    </r>
    <r>
      <rPr>
        <sz val="16"/>
        <rFont val="宋体"/>
        <charset val="134"/>
      </rPr>
      <t>㎡</t>
    </r>
    <r>
      <rPr>
        <sz val="16"/>
        <rFont val="楷体_GB2312"/>
        <charset val="134"/>
      </rPr>
      <t>，3300元/</t>
    </r>
    <r>
      <rPr>
        <sz val="16"/>
        <rFont val="宋体"/>
        <charset val="134"/>
      </rPr>
      <t>㎡</t>
    </r>
    <r>
      <rPr>
        <sz val="16"/>
        <rFont val="楷体_GB2312"/>
        <charset val="134"/>
      </rPr>
      <t>，概算投资10万元，铺设污水管网444米，450元/米，概算投资20万元；
4.允俸村湾展自然村、红星自然村、东等自然村分别投入30万元合股发展绿美产业，集中三个自然村耕地建设蔬菜产业基地，合计投资90万元，增加农民土地租赁收入每亩1300元，增加村集体收入每年3万元；
5.忙开村剁火自然村30万元资金入股乐源蔬菜合作社，合作社每年分红村集体1.5万元，每三年签一次合同，合同到期将资金全部归还村集体；合作社在带动忙开村蔬菜种植产业规模化发展增收的基础上用工优先考虑忙开村15户脱贫户；
6.邦木村大寨自然村茶产业基地建设硬化基地产业便道1500</t>
    </r>
    <r>
      <rPr>
        <sz val="16"/>
        <rFont val="宋体"/>
        <charset val="134"/>
      </rPr>
      <t>㎡</t>
    </r>
    <r>
      <rPr>
        <sz val="16"/>
        <rFont val="楷体_GB2312"/>
        <charset val="134"/>
      </rPr>
      <t>(c30混凝土，厚18</t>
    </r>
    <r>
      <rPr>
        <sz val="16"/>
        <rFont val="宋体"/>
        <charset val="134"/>
      </rPr>
      <t>㎝</t>
    </r>
    <r>
      <rPr>
        <sz val="16"/>
        <rFont val="楷体_GB2312"/>
        <charset val="134"/>
      </rPr>
      <t>），200元/</t>
    </r>
    <r>
      <rPr>
        <sz val="16"/>
        <rFont val="宋体"/>
        <charset val="134"/>
      </rPr>
      <t>㎡</t>
    </r>
    <r>
      <rPr>
        <sz val="16"/>
        <rFont val="楷体_GB2312"/>
        <charset val="134"/>
      </rPr>
      <t>，概算投资30万元。</t>
    </r>
  </si>
  <si>
    <r>
      <rPr>
        <sz val="16"/>
        <rFont val="楷体_GB2312"/>
        <charset val="134"/>
      </rPr>
      <t>1.串户路建设500</t>
    </r>
    <r>
      <rPr>
        <sz val="16"/>
        <rFont val="宋体"/>
        <charset val="134"/>
      </rPr>
      <t>㎡</t>
    </r>
    <r>
      <rPr>
        <sz val="16"/>
        <rFont val="楷体_GB2312"/>
        <charset val="134"/>
      </rPr>
      <t>；                      
2.晒场遮雨棚200</t>
    </r>
    <r>
      <rPr>
        <sz val="16"/>
        <rFont val="宋体"/>
        <charset val="134"/>
      </rPr>
      <t>㎡</t>
    </r>
    <r>
      <rPr>
        <sz val="16"/>
        <rFont val="楷体_GB2312"/>
        <charset val="134"/>
      </rPr>
      <t>；                    
3.污水管网1474米；                    
4.公厕建设1座30</t>
    </r>
    <r>
      <rPr>
        <sz val="16"/>
        <rFont val="宋体"/>
        <charset val="134"/>
      </rPr>
      <t>㎡</t>
    </r>
    <r>
      <rPr>
        <sz val="16"/>
        <rFont val="楷体_GB2312"/>
        <charset val="134"/>
      </rPr>
      <t>；
5.茶产业基地建设硬化基地产业便道1500</t>
    </r>
    <r>
      <rPr>
        <sz val="16"/>
        <rFont val="宋体"/>
        <charset val="134"/>
      </rPr>
      <t>㎡</t>
    </r>
    <r>
      <rPr>
        <sz val="16"/>
        <rFont val="楷体_GB2312"/>
        <charset val="134"/>
      </rPr>
      <t>；                                  
6.受益群众满意度达到95%；                                         
7.工程按时完工率达到95%；                                         
8.工程验收合格率达到100%。</t>
    </r>
  </si>
  <si>
    <t>2023年大文乡美丽村庄建设项目</t>
  </si>
  <si>
    <t>大文自然村
吃水河自然村
怕迫一组</t>
  </si>
  <si>
    <r>
      <rPr>
        <sz val="16"/>
        <rFont val="楷体_GB2312"/>
        <charset val="134"/>
      </rPr>
      <t>1.大文村大文自然村新建串户路（混凝土浇筑硬化15CM厚）1610</t>
    </r>
    <r>
      <rPr>
        <sz val="16"/>
        <rFont val="宋体"/>
        <charset val="134"/>
      </rPr>
      <t>㎡</t>
    </r>
    <r>
      <rPr>
        <sz val="16"/>
        <rFont val="楷体_GB2312"/>
        <charset val="134"/>
      </rPr>
      <t>，长460米，宽3.5米，160元/</t>
    </r>
    <r>
      <rPr>
        <sz val="16"/>
        <rFont val="宋体"/>
        <charset val="134"/>
      </rPr>
      <t>㎡</t>
    </r>
    <r>
      <rPr>
        <sz val="16"/>
        <rFont val="楷体_GB2312"/>
        <charset val="134"/>
      </rPr>
      <t>，预算总投资25.76万元；水泥管4节（Φ800），1000元/节，预算总投资0.4万元；路基建设6m</t>
    </r>
    <r>
      <rPr>
        <sz val="16"/>
        <rFont val="宋体"/>
        <charset val="134"/>
      </rPr>
      <t>³</t>
    </r>
    <r>
      <rPr>
        <sz val="16"/>
        <rFont val="楷体_GB2312"/>
        <charset val="134"/>
      </rPr>
      <t>，680元/m</t>
    </r>
    <r>
      <rPr>
        <sz val="16"/>
        <rFont val="宋体"/>
        <charset val="134"/>
      </rPr>
      <t>³</t>
    </r>
    <r>
      <rPr>
        <sz val="16"/>
        <rFont val="楷体_GB2312"/>
        <charset val="134"/>
      </rPr>
      <t>，预算总投资0.408万元；串户路（混凝土浇筑硬化15CM厚）214.5</t>
    </r>
    <r>
      <rPr>
        <sz val="16"/>
        <rFont val="宋体"/>
        <charset val="134"/>
      </rPr>
      <t>㎡</t>
    </r>
    <r>
      <rPr>
        <sz val="16"/>
        <rFont val="楷体_GB2312"/>
        <charset val="134"/>
      </rPr>
      <t>，长71.5米，宽3米，160元/</t>
    </r>
    <r>
      <rPr>
        <sz val="16"/>
        <rFont val="宋体"/>
        <charset val="134"/>
      </rPr>
      <t>㎡</t>
    </r>
    <r>
      <rPr>
        <sz val="16"/>
        <rFont val="楷体_GB2312"/>
        <charset val="134"/>
      </rPr>
      <t>，预算总投资3.432万元，计划投入30万元；
2.大文村吃水河自然村实施烤烟基地土地整治改良（坡改梯，小改大）240亩，700元/亩，投资概算16.8万元，新建烤烟生产便道（砂石垫层20cm）754米，宽3.5米，2640</t>
    </r>
    <r>
      <rPr>
        <sz val="16"/>
        <rFont val="宋体"/>
        <charset val="134"/>
      </rPr>
      <t>㎡</t>
    </r>
    <r>
      <rPr>
        <sz val="16"/>
        <rFont val="楷体_GB2312"/>
        <charset val="134"/>
      </rPr>
      <t>，投资概算13.2万元，计划投入30万元；
3.户那村怕迫一组自然村新建烤烟基地产业生产便道1.7km（砂石垫层20cm，配套产业沟渠），宽3.5米，共6000</t>
    </r>
    <r>
      <rPr>
        <sz val="16"/>
        <rFont val="宋体"/>
        <charset val="134"/>
      </rPr>
      <t>㎡</t>
    </r>
    <r>
      <rPr>
        <sz val="16"/>
        <rFont val="楷体_GB2312"/>
        <charset val="134"/>
      </rPr>
      <t>，50元/平方米，计划投入30万元。</t>
    </r>
  </si>
  <si>
    <r>
      <rPr>
        <sz val="16"/>
        <rFont val="楷体_GB2312"/>
        <charset val="134"/>
      </rPr>
      <t>1.新建串户路（15CM厚）1824.5</t>
    </r>
    <r>
      <rPr>
        <sz val="16"/>
        <rFont val="宋体"/>
        <charset val="134"/>
      </rPr>
      <t>㎡</t>
    </r>
    <r>
      <rPr>
        <sz val="16"/>
        <rFont val="楷体_GB2312"/>
        <charset val="134"/>
      </rPr>
      <t>；                              2.水泥管4节（Φ800），路基建设6m</t>
    </r>
    <r>
      <rPr>
        <sz val="16"/>
        <rFont val="宋体"/>
        <charset val="134"/>
      </rPr>
      <t>³</t>
    </r>
    <r>
      <rPr>
        <sz val="16"/>
        <rFont val="楷体_GB2312"/>
        <charset val="134"/>
      </rPr>
      <t>；                                    3.实施烤烟基地土地整治改良（坡改梯，小改大）240亩；                     
4.新建烤烟生产便道2454米；              
5.受益群众满意度达到100%；                                         6.工程按时完工率达到98%；                                         7.工程验收合格率达到100%。</t>
    </r>
  </si>
  <si>
    <t>2023年忙糯乡美丽村庄建设项目</t>
  </si>
  <si>
    <t>忙糯村南铺自然村
巴哈村小寨自然村
南骂河村南赛河自然村</t>
  </si>
  <si>
    <t>1.忙糯村南铺自然村烤烟、油菜、小麦种植基地建设150亩，田间产业便道（砂石路）新建及修缮4285平方米，70元/平方米，计划投资30万元；
2.巴哈村小寨自然村甘蔗、玉米种植产业基地建设750亩，田间产业便道（砂石路）新建及修缮4285平方米，70元/平方米，计划投资30万元；
3.南骂河村南赛河自然村村内道路硬化1250平方米（C30混凝土浇筑25公分），160元/平方米，计划投资20万元，新建公厕1座，计划投资10万元。</t>
  </si>
  <si>
    <t>1.田间产业便道新建及修缮5454平方米；                                2.自然村村内道路硬化1250平方米；
3.新建公厕1座；                          4.受益群众满意度达到100%；                                         5.工程按时完工率达到98%；                                         6.工程验收合格率达到100%。</t>
  </si>
  <si>
    <t>忙糯乡人民政府</t>
  </si>
  <si>
    <t>2023年邦丙乡美丽村庄建设项目</t>
  </si>
  <si>
    <t>邦丙村岩板凳自然村
岔箐村老邱寨自然村
南榔村南榔自然村</t>
  </si>
  <si>
    <r>
      <rPr>
        <sz val="16"/>
        <rFont val="楷体_GB2312"/>
        <charset val="134"/>
      </rPr>
      <t>1.邦丙村岩板凳自然村美丽村庄建设项目：人居环境整治提升具体包括背沟、路面塌方清理；建筑、生活垃圾清运；路基建设，预计投入6万元；姬松茸特色产业发展，姬松茸钢架菇棚建设共4613</t>
    </r>
    <r>
      <rPr>
        <sz val="16"/>
        <rFont val="宋体"/>
        <charset val="134"/>
      </rPr>
      <t>㎡</t>
    </r>
    <r>
      <rPr>
        <sz val="16"/>
        <rFont val="楷体_GB2312"/>
        <charset val="134"/>
      </rPr>
      <t>，单价52元/</t>
    </r>
    <r>
      <rPr>
        <sz val="16"/>
        <rFont val="宋体"/>
        <charset val="134"/>
      </rPr>
      <t>㎡</t>
    </r>
    <r>
      <rPr>
        <sz val="16"/>
        <rFont val="楷体_GB2312"/>
        <charset val="134"/>
      </rPr>
      <t>，预计投入24万元；
2.岔箐村老邱寨自然村美丽村庄建设项目：新建C20砼三面光产业沟渠882米，单价340元/米，预计投入30万元。该沟渠能有效覆盖岔箐村烤烟、万寿菊、坚果800多亩，受益人口达60户223人；
3.南榔村南榔村自然村美丽村庄建设项目：修复水毁产业沟渠2km，预计投入18万元；南榔村人居环境提升，建设垃圾房6座，建筑面积12</t>
    </r>
    <r>
      <rPr>
        <sz val="16"/>
        <rFont val="宋体"/>
        <charset val="134"/>
      </rPr>
      <t>㎡</t>
    </r>
    <r>
      <rPr>
        <sz val="16"/>
        <rFont val="楷体_GB2312"/>
        <charset val="134"/>
      </rPr>
      <t>/座，单价2万元/座，预计投入12万元。</t>
    </r>
  </si>
  <si>
    <r>
      <rPr>
        <sz val="16"/>
        <rFont val="楷体_GB2312"/>
        <charset val="134"/>
      </rPr>
      <t>1.姬松茸钢架菇棚建设共4613</t>
    </r>
    <r>
      <rPr>
        <sz val="16"/>
        <rFont val="宋体"/>
        <charset val="134"/>
      </rPr>
      <t>㎡</t>
    </r>
    <r>
      <rPr>
        <sz val="16"/>
        <rFont val="楷体_GB2312"/>
        <charset val="134"/>
      </rPr>
      <t>；                   
2.新建三面光产业沟渠882米；           
3.修复水毁产业沟渠2km；                  
4.建设垃圾房6座，12</t>
    </r>
    <r>
      <rPr>
        <sz val="16"/>
        <rFont val="宋体"/>
        <charset val="134"/>
      </rPr>
      <t>㎡</t>
    </r>
    <r>
      <rPr>
        <sz val="16"/>
        <rFont val="楷体_GB2312"/>
        <charset val="134"/>
      </rPr>
      <t>/座；               
5.工程按时完工率达到98%；                                         
6.工程验收合格率达到100%；              
7.受益群众满意度达到100%。</t>
    </r>
  </si>
  <si>
    <t>忙糯乡忙糯村忙糯自然村民族团结进步示范村项目</t>
  </si>
  <si>
    <t>忙糯自然村</t>
  </si>
  <si>
    <t>1.农田冲毁修复30亩，1.5万元/亩，计划投入民族专项资金45万元；
2.新建烤烟产业灌溉沟渠（U型槽）2公里，160元/米，计划投入民族专项资金32万元；
3.新推烟区产业道路10公里，1.1万元/公里，计划投入民族专项资金11万元；
4.烤烟土壤改良100亩（添加土壤改良剂），120元/亩，计划投入民族专项资金1.2万元；
5.改造村内排污沟渠257米，420元/米，计划投入民族专项资金10.8万元；
6.创建民族团结示范户10户，计划投资0.5万元（乡自筹）；
7.设立民族团结示范村标识牌1个，计划投资0.5万元（乡自筹）。</t>
  </si>
  <si>
    <t>1.修复农田30亩；
2.新建烤烟产业灌溉沟渠2公里；
3.新推烟区产业道路10公里；
4.烤烟土壤改良100亩；
5.改造村内排污沟渠257米；
6.创建民族团结示范户10户；
7.受益群众满意度达到98%；                                         8.工程按时完工率达到100%；                                         9.工程验收合格率达到100%。</t>
  </si>
  <si>
    <t>县民族宗教局</t>
  </si>
  <si>
    <t>忙糯乡忙糯村大营盘自然村民族团结进步示范村项目</t>
  </si>
  <si>
    <t>大营盘自然村</t>
  </si>
  <si>
    <t>1.新建蕨菜初加工厂，建筑面积300平方米，1800元/平方米，共54万元，购置配套相关加工设备，14万元/套，两项计划投入民族专项资金68万元；
2.新推烤烟产业道路10公里，1.1万元/公里，计划投入民族专项资金11万元；
3.土壤改良100亩（添加土壤改良剂），100元/亩，计划投入民族专项资金1万元；
4.购置太阳能路灯48盏，2500元/盏，计划投入民族专项资金12万元；
5.购置茶叶太阳能户外灭虫灯400盏，200元/盏，计划投入民族专项资金8万元；
6.创建民族团结示范户10户，计划投资0.5万元（乡自筹）；
7.设立民族团结示范村标识牌1个，计划投资0.5万元（乡自筹）。
项目建成后，产权归村集体所有，采用“村集体+合作社+农户”模式，带动村集体和农户增收致富。预计惠及80户270人，其中脱贫户60户210人。</t>
  </si>
  <si>
    <t>1.建筑面积300平方米；
2.新推产业道路10公里；
3.土壤改良100亩；
4.购置太阳能路灯48盏；
5.购置茶叶太阳能户外灭虫灯400盏；
6.创建民族团结示范户10户；
7.受益群众满意度达到98%；                                         8.工程按时完工率达到100%；                                         9.工程验收合格率达到100%。</t>
  </si>
  <si>
    <t>忙糯乡南骂河村南骂河自然村民族团结进步示范村项目</t>
  </si>
  <si>
    <t>南骂河自然村</t>
  </si>
  <si>
    <t>1.南骂河烟区烤房提质改造6个，计划投入民族专项资金19万元，其中：湾河新点3万元、南赛河点3万元、南骂河河边点4万元、南骂河家脚点3万元、怕扎大团田点3万元、怕扎河边点3万元；                                              2.建设南骂河至怕扎烤烟种植基地产业路5785平方米，辐射周边烤烟基地350亩，140元/平方米，计划投入民族专项资金81万元；
3.创建民族团结示范户10户，计划投资0.5万元（乡自筹）；
4.设立民族团结示范村标识牌1个，计划投资0.5万元（乡自筹）。</t>
  </si>
  <si>
    <t>1.烟区烤房提质改造6个；
2.烤烟产业路7145平方米；
3.创建民族团结示范户10户；
4.受益群众满意度达到98%；
5.工程按时完工率达到100%；
6.工程验收合格率达到100%。</t>
  </si>
  <si>
    <t>忙糯乡康太村上黄草林自然村民族团结进步示范村项目</t>
  </si>
  <si>
    <t>上黄草林自然村</t>
  </si>
  <si>
    <t>1.新建村内坡改梯（小田改大田）项目200亩，880元/亩，计划投入民族专项资金17.6万元；
2.新建烤烟产业灌溉沟渠2公里，160元/米，计划投入民族专项资金32万元；
3.新推烟区产业道路10公里，1.1万元/公里，计划投入民族专项资金11万元；
4.茶地土壤改良800亩（添加土壤改良剂），100元/亩，计划投入民族专项资金8万元；
5.新建村内串户路1000平方米（C30混凝土浇筑20公分），140元/平方米，计划投入民族专项资金14万元；
6.购置烤烟、茶叶太阳能户外灭虫灯400盏，200元/盏，计划投入民族专项资金8万元；
7.改造村内排污管网940米，100元/米，计划投入民族专项资金9.4万元；
8.创建民族团结示范户10户，计划投资0.5万元（乡自筹）；
9.设立民族团结示范村标识牌1个，计划投资0.5万元（乡自筹）。</t>
  </si>
  <si>
    <t>1.新建村内坡改梯100亩；
2.新建烤烟产业灌溉沟渠2公里；
3.新推烟区产业道路10公里；
4.茶地土壤改良800亩；
5.新建村内串户路1000平方米
6.购置茶叶太阳能户外灭虫灯400盏；
6.改造村内排污管网900米；
7.创建民族团结示范户10户；
8.受益群众满意度达到98%；                                         9.工程按时完工率达到100%；                                         10.工程验收合格率达到100%。</t>
  </si>
  <si>
    <t>忙糯乡荒田村荒田自然村民族团结进步示范村项目</t>
  </si>
  <si>
    <t>荒田自然村</t>
  </si>
  <si>
    <t>1.新建甘蔗产区坡改梯项目400亩，其中：那来100亩、窝拖150亩、小缅寺100亩、半坡50亩，850元/亩，计划投入民族专项资金34万元；
2.建设荒田至窝拖种植基地产业路4714平方米，辐射周边甘蔗产业1000亩、坚果产业1200亩、香蕉产业600亩、橡胶产业1500亩，140元/平方米，计划投入民族专项资金66万元；
3.创建民族团结示范户10户，计划投资0.5万元（乡自筹）；
4.设立民族团结示范村标识牌1个，计划投资0.5万元（乡自筹）。</t>
  </si>
  <si>
    <t>1.甘蔗产区坡改梯项目400亩；
2.产业路7145平方米
3.创建民族团结示范户10户；
4.受益群众满意度达到98%；
5.工程按时完工率达到100%；
6.工程验收合格率达到100%。</t>
  </si>
  <si>
    <t>忙糯乡忙糯村池塘自然村乡村旅游建设项目</t>
  </si>
  <si>
    <t>池塘自然村</t>
  </si>
  <si>
    <t>1.烤烟、油菜、茶种植基地建设300亩，田间产业便道（砂石路）建设2857平方米，70元/平方米，计划投资20万元；                               
2.新建田间产业便道桥涵1座，计划投资8万元；                               3.开展河道及灌溉沟渠治理工程423米，520元/米，计划投资22万元；                                                         4.新建地质灾害观察通道200米，500元/米，计划投资10万元。</t>
  </si>
  <si>
    <t>1.田间产业便道建设1820平方米；                        2.新建田间产业便桥1座；                 3.河道及灌溉沟渠治理423米；                             4.新建地质灾害观察通道200米；                      5.工程按时完工率达到98%；                                         6.工程验收合格率达到100%；              7.受益群众满意度达到100%。</t>
  </si>
  <si>
    <t>忙糯乡忙糯村大营盘民族村寨旅游提升项目</t>
  </si>
  <si>
    <t>1.拉祜族特色民居修缮提升60平方米，计划投入民族专项资金8万元； 
2.村容村貌整治提升200平方米，计划投入民族专项资金2万元。</t>
  </si>
  <si>
    <t>1.拉祜族特色民居修缮提升60平方米； 
2.村容村貌整治提升200平米；        
3.受益群众满意度达到98%；          
4.工程按时完工率达到100；          
5.工程验收合格率达到100；          
6.受益人数120人；                  
7.使用年限20年；                    8.增加当地群众收入1000元；</t>
  </si>
  <si>
    <t>六</t>
  </si>
  <si>
    <t>水利发展</t>
  </si>
  <si>
    <t>双江自治县2023年农村饮水安全维修养护工程</t>
  </si>
  <si>
    <t>安装饮水管道47.28km、蓄水池4个、水源保护7处等。</t>
  </si>
  <si>
    <t>1.工程维修养护数量34处；                                                                                                                                                                                                                                 2.项目（工程）验收合格率100%；                                                                                   3.项目（工程）完成及时率100%；                                                                                    4.农村集中供水率95%；                                                                                       5.解决饮水安全问题人数6万人；                                                                                          6.工程设计使用年限15年；                                                                                        7.受益人口满意度90%。</t>
  </si>
  <si>
    <t>县水务局</t>
  </si>
  <si>
    <t>双江县南骂河怕扎段山洪沟治理工程</t>
  </si>
  <si>
    <t>忙糯乡</t>
  </si>
  <si>
    <t>治理干流河道长0.889km、堤防长1.765km，治理支流0.281km，防汛道路硬化2条，总长0.792km，拆除危桥重建1座作为防汛通道。</t>
  </si>
  <si>
    <t>1.治理山洪沟数量1条；                                                                           2.项目（工程）验收合格率100%；                                                                  3.项目（工程）完成及时率100%；                                                               4.提高南骂河村怕扎自然村防洪标准到10年一遇；                                                                5.保护耕地面积2507亩；                                                                 6保护人口1421人；                                                                         7.工程设计使用年限20年；                                                                                  8.受益人口满意度90%。</t>
  </si>
  <si>
    <t>删除项目</t>
  </si>
  <si>
    <t>删除资金450万元</t>
  </si>
  <si>
    <t>2023年中央水利发展资金（小型水库维修养护）项目</t>
  </si>
  <si>
    <t>双江县</t>
  </si>
  <si>
    <t>20座小型水库管理所维修养护、防汛应急通道维修养护、大坝主体工程维修养护、闸门及附属设施维修养护、溢洪道维修养护。</t>
  </si>
  <si>
    <t>2023年7月</t>
  </si>
  <si>
    <t>1.小型水库工程维修养护座数20座；
2.2024年6月底，完工项目初步验收率100%；
3.工程验收合格率100%；
4.2023年底，投资比率≥80%；
5.2024年6月底，投资完成比率100%；
6.收益群众满意度≥90%。</t>
  </si>
  <si>
    <t>删除资金207万元</t>
  </si>
  <si>
    <t>2023年芹菜塘水库除险加固工程</t>
  </si>
  <si>
    <t>勐库镇</t>
  </si>
  <si>
    <r>
      <rPr>
        <sz val="16"/>
        <rFont val="楷体_GB2312"/>
        <charset val="134"/>
      </rPr>
      <t>1.对主坝右岸及右岸山体侧共86m（包括右岸延长线）坝体、坝基、坝体与坝基结合部进行防渗处理；对坝脚积水区做引水排水处理；
2.对主坝下游坝坡踏步右侧马道与倒滤体之间约400</t>
    </r>
    <r>
      <rPr>
        <sz val="16"/>
        <rFont val="宋体"/>
        <charset val="134"/>
      </rPr>
      <t>㎡</t>
    </r>
    <r>
      <rPr>
        <sz val="16"/>
        <rFont val="楷体_GB2312"/>
        <charset val="134"/>
      </rPr>
      <t>坝坡进行培厚处理；
3.更换主坝输水涵洞进口闸门及启闭设备1套，对涵洞周围坝土进行充填灌浆，对副坝输水涵洞进口斜拉闸进行维修养护处理。
4.清除排水棱体内杂草，清理堵塞物，维修垮塌部分倒滤体，使排水棱体满足使用要求；
5.清除溢洪道末端淤积泥土，保证溢洪道正常泄洪。</t>
    </r>
  </si>
  <si>
    <r>
      <rPr>
        <sz val="16"/>
        <rFont val="楷体_GB2312"/>
        <charset val="134"/>
      </rPr>
      <t>1.大坝帷幕灌浆75m；
2.项目（工程）验收合格率100%；                                                                  3.项目（工程）完成及时率100%；
4.后坝坡换填面积400</t>
    </r>
    <r>
      <rPr>
        <sz val="16"/>
        <rFont val="宋体"/>
        <charset val="134"/>
      </rPr>
      <t>㎡</t>
    </r>
    <r>
      <rPr>
        <sz val="16"/>
        <rFont val="楷体_GB2312"/>
        <charset val="134"/>
      </rPr>
      <t>；
5.更换闸门及启闭设施1套；
6.受益人口满意度90%。</t>
    </r>
  </si>
  <si>
    <t>删除资金171万元</t>
  </si>
  <si>
    <t>2023年勐勐镇农业产业灌溉沟渠建设项目</t>
  </si>
  <si>
    <t>勐勐镇、双江农场</t>
  </si>
  <si>
    <r>
      <rPr>
        <sz val="16"/>
        <rFont val="楷体_GB2312"/>
        <charset val="134"/>
      </rPr>
      <t>1.新建大荒田村橄榄坝自然村--新寨--新平组农业产业主灌溉三面光沟渠一条约3000米（段面50X50，300元/米，计划投资90万元），混凝土挡墙约170m</t>
    </r>
    <r>
      <rPr>
        <sz val="16"/>
        <rFont val="宋体"/>
        <charset val="134"/>
      </rPr>
      <t>³</t>
    </r>
    <r>
      <rPr>
        <sz val="16"/>
        <rFont val="楷体_GB2312"/>
        <charset val="134"/>
      </rPr>
      <t>（941元/m</t>
    </r>
    <r>
      <rPr>
        <sz val="16"/>
        <rFont val="宋体"/>
        <charset val="134"/>
      </rPr>
      <t>³</t>
    </r>
    <r>
      <rPr>
        <sz val="16"/>
        <rFont val="楷体_GB2312"/>
        <charset val="134"/>
      </rPr>
      <t>，计划投资16万元）。总概算投资106万元。
2.新建大荒田村新平--双江农场社区管委会农场三队农业产业三面光灌溉支渠二条约1150米（段面40X40，200元/米，计划投资23万元），修缮原沟渠二条约760米（45元/米，计划投资3.45万元）。总概算投资26.45万元。</t>
    </r>
  </si>
  <si>
    <t>2023年11月</t>
  </si>
  <si>
    <r>
      <rPr>
        <sz val="16"/>
        <rFont val="楷体_GB2312"/>
        <charset val="134"/>
      </rPr>
      <t>1.新建橄榄坝自然村--新寨--新平组农业产业主灌溉三面光沟渠一条3000米；
2.新建混凝土挡墙170m</t>
    </r>
    <r>
      <rPr>
        <sz val="16"/>
        <rFont val="宋体"/>
        <charset val="134"/>
      </rPr>
      <t>³</t>
    </r>
    <r>
      <rPr>
        <sz val="16"/>
        <rFont val="楷体_GB2312"/>
        <charset val="134"/>
      </rPr>
      <t xml:space="preserve">
3.新建新平--双江农场社区管委会农场三队农业产业三面光灌溉支渠二条1150米；
4.修缮原沟渠二条60米；
5.项目（工程）验收合格率100%；                                                                  6.项目（工程）完成及时率100%；
7.受益人口满意度95%</t>
    </r>
  </si>
  <si>
    <t>七</t>
  </si>
  <si>
    <t>农田建设</t>
  </si>
  <si>
    <t>双江自治县农田基础设施修复项目</t>
  </si>
  <si>
    <t>修复损毁田间灌溉沟渠7条，总长21.7公里，其中：大必地沟长1.5公里,罗大黑沟长1.1公里，大团田沟长1.1公里，滚岗家脚沟长1公里，大梨树沟长4公里，小忙糯一沟长10公里，小忙糯二沟长3公里。</t>
  </si>
  <si>
    <t>1.修复损毁田间灌溉沟渠7条，总长21.7公里；
2.项目验收合格率100%；
3.工程建设按时完成率100%；
4.夯实产业基础设施建设，改善群众生产生活件；
5.群众满意率98%。</t>
  </si>
  <si>
    <t>临沧市双江自治县勐勐镇2023年高标准农田提质改造项目</t>
  </si>
  <si>
    <t>千蚌村
公很社区
新村社区
闷乐村</t>
  </si>
  <si>
    <t>提质改造高标准农田5000亩，配套建设田间灌溉沟渠35条12.039千米，田间机耕道路13条4.519千米,实施土壤改良5000亩，土地平整563.28亩。</t>
  </si>
  <si>
    <t>1.提质改造高标准农田5000亩；                
2.建设田间灌溉沟渠12.039km；             
3.建设田间机耕道路4.519km；             
4.农田灌溉保证率达到75%；               
5.田间道路通达率达90%；               
6.耕地基础地力贡献率和生产能力得以提高。</t>
  </si>
  <si>
    <t>临沧市双江自治县勐勐镇2023年高标准农田建设项目</t>
  </si>
  <si>
    <t>同化村
红土村</t>
  </si>
  <si>
    <t>建设高标准农田5700亩，配套建设田间灌溉沟渠7条10.708千米；改建机耕道路7条10.659千米；土地平整958亩；土壤改良5700亩。</t>
  </si>
  <si>
    <t>1.建设高标准农田5700亩；                
2.建设田间灌溉沟渠10.708km；            
3.建设田间机耕道路10.659km；            
4.农田灌溉保证率达到75%；               
5.田间道路通达率达90%；               
6.耕地基础地力贡献率和生产能力得以提高。</t>
  </si>
  <si>
    <t>八</t>
  </si>
  <si>
    <t>林业草原生态保护恢复</t>
  </si>
  <si>
    <t>双江自治县2023年生态保护修复治理项目</t>
  </si>
  <si>
    <t>用于开展山水林田湖草沙一体化保护和修复，以减少水土流失、减少自然灾害、增加防护林带、促进林业生态文明建设为重点实施生态脆弱区修复治理480亩，每亩投入苗木112株，共投入苗木5.4万株，合计每亩投入资金2083元，共计100万元。</t>
  </si>
  <si>
    <t>2083元/亩</t>
  </si>
  <si>
    <t>1.完成种植面积480亩；                                       2.每亩投入苗木112株；                                             3.共投入苗木5.4万株；                                               4.补助标准2083元/亩；                                            5.受益建档立卡贫困人口满意度达到90%；                            6.生态系统得到有效保护；                                       7.项目按时开工率达100%。</t>
  </si>
  <si>
    <t>九</t>
  </si>
  <si>
    <t>农村环境整治</t>
  </si>
  <si>
    <t>勐勐镇农村公厕建设项目</t>
  </si>
  <si>
    <t>那布社区
忙建村
邦迈村</t>
  </si>
  <si>
    <t>1.新建那布社区上湾河、五七组自然村公厕4幢120平方米（3750元/平方米），计划投资45万元；
2.建设忙建村公厕4幢100平方米（约4700元/平方米），计划投资47万元；建设忙建村垃圾池2个（20000元/个），计划投资4万元；合计投资49万元；
3.建设邦迈村公厕2幢60平方米（4000元/平方米），计划投资24万元，建设垃圾池1个（20000元/个），计划投资2万元。合计投资26万元。</t>
  </si>
  <si>
    <t>3</t>
  </si>
  <si>
    <t>120</t>
  </si>
  <si>
    <t>86</t>
  </si>
  <si>
    <t>246</t>
  </si>
  <si>
    <t xml:space="preserve">1.新建那布社区上湾河、五七社等自然村公厕4幢120平方米；
2.建设忙建村公厕2幢60平方米，建设垃圾池2个；
3.建设邦迈村公厕2幢60平方米，建设垃圾池1个；                                   
4.工程按时完工率达到95%；                                         
5.工程验收合格率达到100%；                      
6.受益群众满意度达到100%。 </t>
  </si>
  <si>
    <t>2023年勐库镇人居环境提升
项目</t>
  </si>
  <si>
    <t>护东村
城子村
忙那村</t>
  </si>
  <si>
    <t>建设垃圾收集房400平方米、1700元/平方米，计划投资68万元；购置垃圾桶400只，按每只1000元预算、计划投资40万元；附属设施建设（地坪硬化）600平方米、按每平方米200元预算，计划投资12万元。</t>
  </si>
  <si>
    <t>1.建设垃圾收集房400平方米；        
2.购置垃圾桶400只；                
3.附属设施建设（地坪硬化）600平方米；                                                   
4.工程按时完工率达到95%；                                         
5.工程验收合格率达到100%；                      
6.受益群众满意度达到100%。</t>
  </si>
  <si>
    <t>城子村乡村建设项目</t>
  </si>
  <si>
    <t>城子村</t>
  </si>
  <si>
    <t>1.新建农产品交易场所3000平方米，铺设八字砖，300元/平方米，计划投入90万；
2.机耕路建设（透水砖）2公里5000平方米，200元/平方米，计划投入100万元；
3.旅游公厕2座，计划投入50万元；
4.村内道路硬化长500米，宽3米，1500平方米，200元/平方米，计划投入30万。合计总投资：270万。</t>
  </si>
  <si>
    <t xml:space="preserve">1.建设应急避难场所3000平方米；
2.建设机耕路2公里；
3.建设公厕2座；
4.村内道路硬化500米；
5.工程按时完工率达到98%；                                         
6.工程验收合格率达到100%；                      7.受益群众满意度达到100%。 </t>
  </si>
  <si>
    <t>沙河乡人居环境整治提升项目</t>
  </si>
  <si>
    <t>邦协村
邦木村
南布村
布京村
下巴哈村</t>
  </si>
  <si>
    <r>
      <rPr>
        <sz val="16"/>
        <rFont val="楷体_GB2312"/>
        <charset val="134"/>
      </rPr>
      <t>1.购置垃圾收集桶（660L带盖）200只，1000元/只，投资20万元；
2.群众投工投劳提升人居环境，修建道路、沟渠物资补助，修建道路2750</t>
    </r>
    <r>
      <rPr>
        <sz val="16"/>
        <rFont val="宋体"/>
        <charset val="134"/>
      </rPr>
      <t>㎡</t>
    </r>
    <r>
      <rPr>
        <sz val="16"/>
        <rFont val="楷体_GB2312"/>
        <charset val="134"/>
      </rPr>
      <t>(c30混凝土，厚18</t>
    </r>
    <r>
      <rPr>
        <sz val="16"/>
        <rFont val="宋体"/>
        <charset val="134"/>
      </rPr>
      <t>㎝</t>
    </r>
    <r>
      <rPr>
        <sz val="16"/>
        <rFont val="楷体_GB2312"/>
        <charset val="134"/>
      </rPr>
      <t>），约900米，200元/平方米，合计投资55万元；                                       3.村内污水收集管网1.3km，461.5元/米，概算投资60万元；
4.建设下巴哈村20个垃圾收集房（钢架结构），1.16万元/个，概算投资23.2万元；建设垃圾收集房水泥路800平方米，180元/平方米，概算投资14.4万元；架设下巴哈老瓦厂380V输电线465米用于人居环境整治，概算投资10万元。概算总投资47.6万元。</t>
    </r>
  </si>
  <si>
    <r>
      <rPr>
        <sz val="16"/>
        <rFont val="楷体_GB2312"/>
        <charset val="134"/>
      </rPr>
      <t>1.购置垃圾收集桶（660L带盖）200只；                           
2.污水收集管网1.3km；              
3.修建道路3550</t>
    </r>
    <r>
      <rPr>
        <sz val="16"/>
        <rFont val="宋体"/>
        <charset val="134"/>
      </rPr>
      <t>㎡</t>
    </r>
    <r>
      <rPr>
        <sz val="16"/>
        <rFont val="楷体_GB2312"/>
        <charset val="134"/>
      </rPr>
      <t>；                 
4.建设20个垃圾收集房；
5.架设380V输电线465米；
6.受益群众满意度达到100%；                                         7.工程按时完工率达到95%；                                         8.工程验收合格率达到100%。</t>
    </r>
  </si>
  <si>
    <t>大文乡人居环境建设项目</t>
  </si>
  <si>
    <t>大文村
清平村
太平村
邦烘村
千信村</t>
  </si>
  <si>
    <t>垃圾收集房建设300平方米，2200元/平方米；场地硬化500平方米，180元/平方米；排污沟100米，450元/米；路基建设200立方米，680元/立方米；垃圾桶80个，1000元/个；小型垃圾收集点10个,20000元/个。</t>
  </si>
  <si>
    <t>1.垃圾收集点建设300平方米；                              2.场地硬化500平方米；                                    3.排污沟100米；                     
4.路基建设200立方米；              
5.垃圾桶80个；           
6.小型垃圾收集点10个；    
7.受益群众满意度达到100%；                                         
8.工程按时完工率达到98%；                                         9.工程验收合格率达到100%。</t>
  </si>
  <si>
    <t>忙糯乡忙糯村人居环境整治工程</t>
  </si>
  <si>
    <t>忙糯村</t>
  </si>
  <si>
    <t>1.新建800平方米垃圾填埋场，投资23万元；
2.边坡治理855立方米，投资41万元，水土流失防治，投资2.5万元；
3.新建排污沟渠792米，投资20.6万元；
4.新建消防应急取水点1个，投资31.9万元，新建3个公共洗手台，投资1万元。</t>
  </si>
  <si>
    <t>1.新建800平方米垃圾填埋场；
2.边坡治理855立方米；
3.新建排污沟渠792米；
4.新建消防应急取水点1个；
5.新建3个公共洗手台；                         6.项目验收合格率100%；
7.垃圾收集处理率95%；
8.受益群众满意度100%。</t>
  </si>
  <si>
    <t>邦丙乡人居环境整治提升项目</t>
  </si>
  <si>
    <t>丫口村
南协村
南榔村
邦歪村
岔箐村</t>
  </si>
  <si>
    <r>
      <rPr>
        <sz val="16"/>
        <rFont val="楷体_GB2312"/>
        <charset val="134"/>
      </rPr>
      <t>1.邦歪村中寨自然村农村污水治理，建设排污主管网DN400带钢丝管2条500米，1080元/米，预计投入54万元；建设排污岔管DN300带钢丝管5条550米，890元/米，预计投入49万元；建设检查井25座，1600元/座，预计投入4万元；建设污水处理池1座50m</t>
    </r>
    <r>
      <rPr>
        <sz val="16"/>
        <rFont val="宋体"/>
        <charset val="134"/>
      </rPr>
      <t>³</t>
    </r>
    <r>
      <rPr>
        <sz val="16"/>
        <rFont val="楷体_GB2312"/>
        <charset val="134"/>
      </rPr>
      <t>，1200元/m</t>
    </r>
    <r>
      <rPr>
        <sz val="16"/>
        <rFont val="宋体"/>
        <charset val="134"/>
      </rPr>
      <t>³</t>
    </r>
    <r>
      <rPr>
        <sz val="16"/>
        <rFont val="楷体_GB2312"/>
        <charset val="134"/>
      </rPr>
      <t>，预计投入6万元；建设沉淀池100个（50*50），700元/个，预计投入7万元。共计120万元；
2.在丫口村、南协村、南榔村、邦歪村、岔箐村建设密闭式垃圾收集房588平方米，单价1700元/平方米，计划投资100万元。</t>
    </r>
  </si>
  <si>
    <t>73</t>
  </si>
  <si>
    <t>234</t>
  </si>
  <si>
    <t>1.建设排污主管网DN400带钢丝管2条500米；
2.建设排污岔管DN300带钢丝管5条550米；
3.建设检查井25座；
4.建设污水处理池1座；
5.密闭式垃圾收集房588平方米；
6.项目验收合格率100%；
7.污水收集处理率95%；
8.受益群众满意度100%。</t>
  </si>
  <si>
    <t>十</t>
  </si>
  <si>
    <t>农村道路建设</t>
  </si>
  <si>
    <t>勐勐镇农村公路建设及生命安全防护工程项目</t>
  </si>
  <si>
    <t>勐勐镇</t>
  </si>
  <si>
    <t>计划对勐勐镇长3公里，宽4米路面进行硬化，路面厚度15厘米，水泥混凝土路面强度为30Mp，全线完善涵洞、边沟等排水工程，计划投资240万元；20公里生命安全防护工程，对视线不良路段开挖视距台，对损坏路基进行填补修复、增设路基挡土墙，危险路段因地增设示警墩或设置波形护栏，计划投资60万元。</t>
  </si>
  <si>
    <t>1.完成3公里长，4米宽路面硬化工程；
2.完成20公里生命安全防护工程；
3.项目合格率≥100%；
4.按时完工率≥100%；
5.缩短群众出行时间≥0.8小时；
6.群众满意度≥90%。</t>
  </si>
  <si>
    <t>县交通运输局</t>
  </si>
  <si>
    <t>勐库镇农村公路建设及生命安全防护工程项目</t>
  </si>
  <si>
    <t>计划对勐库镇长2公里，宽4米路面进行硬化，路面厚度15厘米，水泥混凝土路面强度为30Mp，全线完善涵洞、边沟等排水工程，计划投资140万元；20公里生命安全防护工程，对视线不良路段开挖视距台，对损坏路基进行填补修复、增设路基挡土墙，危险路段因地增设示警墩或设置波形护栏，计划投资60万元。</t>
  </si>
  <si>
    <t>1.完成2公里长，4米宽路面硬化工程；
2.完成20公里生命安全防护工程；
3.按时完工率≥100%；
4.缩短群众出行时间≥0.2小时；
5.项目合格率≥100%；
6.群众满意度≥90%。</t>
  </si>
  <si>
    <t>沙河乡农村公路建设及生命安全防护工程项目</t>
  </si>
  <si>
    <t>沙河乡</t>
  </si>
  <si>
    <t>计划对沙河乡长1公里，宽4米路面进行硬化，路面厚度15厘米，水泥混凝土路面强度为30Mp，全线完善涵洞、边沟等排水工程，计划投资80万元；7公里生命安全防护工程，对视线不良路段开挖视距台，对损坏路基进行填补修复、增设路基挡土墙，危险路段因地增设示警墩或设置波形护栏，计划投资20万元。</t>
  </si>
  <si>
    <t>1.完成1公里长，4米宽路面硬化工程；
2.完成7公里生命安全防护工程；
3.按时完工率≥100%；
4.缩短群众出行时间≥0.2小时；
5.项目合格率≥100%；
6.群众满意度≥90%。</t>
  </si>
  <si>
    <t>大文乡农村公路建设及生命安全防护工程项目</t>
  </si>
  <si>
    <t>大文乡</t>
  </si>
  <si>
    <t>计划对大文乡长1公里，宽4米路面进行硬化，路面厚度15厘米，水泥混凝土路面强度为30Mp，全线完善涵洞、边沟等排水工程，计划投资70万元；10公里生命安全防护工程，对视线不良路段开挖视距台，对损坏路基进行填补修复、增设路基挡土墙，危险路段因地增设示警墩或设置波形护栏，计划投资30万元。</t>
  </si>
  <si>
    <t>1.完成1公里长，4米宽路面硬化工程；
2.完成10公里生命安全防护工程；
3.按时完工率≥100%；
4.缩短群众出行时间≥0.2小时；
5.项目合格率≥100%；
6.群众满意度≥90%。</t>
  </si>
  <si>
    <t>忙糯乡农村公路建设及生命安全防护工程项目</t>
  </si>
  <si>
    <t>计划对忙糯乡长2.5公里，宽4米路面进行硬化，路面厚度15厘米，水泥混凝土路面强度为30Mp，全线完善涵洞、边沟等排水工程，计划投资175万元；25公里生命安全防护工程，对视线不良路段开挖视距台，对损坏路基进行填补修复、增设路基挡土墙，危险路段因地增设示警墩或设置波形护栏，计划投资75万元。</t>
  </si>
  <si>
    <t>1.完成2.5公里长，4米宽路面硬化工程；
2.完成25公里生命安全防护工程；
3.按时完工率≥100%；
4.缩短群众出行时间≥0.2小时；
5.项目合格率≥100%；
6.群众满意度≥90%。</t>
  </si>
  <si>
    <t>邦丙乡农村公路建设及生命安全防护工程项目</t>
  </si>
  <si>
    <t>邦丙乡</t>
  </si>
  <si>
    <t>计划对邦丙乡长1.5公里，宽4米路面金硬化，路面厚度15厘米，水泥混凝土路面强度为30Mp，全线完善涵洞、边沟等排水工程，计划投资105万元；15公里生命安全防护工程，对视线不良路段开挖视距台，对损坏路基进行填补修复、增设路基挡土墙，危险路段因地增设示警墩或设置波形护栏，计划投资45万元。</t>
  </si>
  <si>
    <t>1.完成1.5公里长，4米宽路面硬化工程；
2.完成15公里生命安全防护工程；
3.按时完工率≥100%；
4.缩短群众出行时间≥0.2小时；
5.项目合格率≥100%；
6.群众满意度≥90%。</t>
  </si>
  <si>
    <t>农村公路危桥改造项目</t>
  </si>
  <si>
    <t>计划对5座危桥改造项目。对原有危桥进行拆除，重新优化路线方案，适当调整新桥梁位置，重建桥梁，计划投资100万元。</t>
  </si>
  <si>
    <t>1.完成5座危桥改造项目；
2.按时完工率≥100%；
3.缩短群众出行时间≥0.2小时；
4.项目合格率≥100%；
5.群众满意度≥90%。</t>
  </si>
  <si>
    <t>沙河乡允俸村产业路改造项目</t>
  </si>
  <si>
    <t>允俸村</t>
  </si>
  <si>
    <r>
      <rPr>
        <sz val="16"/>
        <rFont val="楷体_GB2312"/>
        <charset val="134"/>
      </rPr>
      <t>改造允俸村组产业路3433.35m。建设内容：对田间道路进行修复或改造，铺设沥青混合料面层，单价150元/</t>
    </r>
    <r>
      <rPr>
        <sz val="16"/>
        <rFont val="宋体"/>
        <charset val="134"/>
      </rPr>
      <t>㎡</t>
    </r>
    <r>
      <rPr>
        <sz val="16"/>
        <rFont val="楷体_GB2312"/>
        <charset val="134"/>
      </rPr>
      <t>，计划总投资200万元，道路总面积13333.4</t>
    </r>
    <r>
      <rPr>
        <sz val="16"/>
        <rFont val="宋体"/>
        <charset val="134"/>
      </rPr>
      <t>㎡</t>
    </r>
    <r>
      <rPr>
        <sz val="16"/>
        <rFont val="楷体_GB2312"/>
        <charset val="134"/>
      </rPr>
      <t>，长3333.35m，宽4m。</t>
    </r>
  </si>
  <si>
    <t>1.村组道路改造3333.35m；             
2.道路通达率达90%；
3.项目按时开工率95%；               
4.项目合格率≥100%；
5.项目按时完工率95%；
6.群众满意度≥90%。</t>
  </si>
  <si>
    <t>双江自治县忙糯乡邦界村“10.8”暴雨水毁修复项目</t>
  </si>
  <si>
    <t>邦界村</t>
  </si>
  <si>
    <t>1.路基挖方1000立方米；2.路基填方105立方米；3.路面铺设40平方米；4.挡墙建设685立方米。</t>
  </si>
  <si>
    <t>2023年5月</t>
  </si>
  <si>
    <t>1.项目（工程）完成及时率100%；     
2.项目（工程）验收合格率100%；     
3.工程设计使用年限30年；          
4.路基挖方1000立方米；             
5.路基填方105立方米；              
6.路面铺设40立方米；               
7.受益群众满意度达到98；
8.受益群众320人</t>
  </si>
  <si>
    <t>县发改局</t>
  </si>
  <si>
    <t>十一</t>
  </si>
  <si>
    <t>农村危房改造</t>
  </si>
  <si>
    <t>……</t>
  </si>
  <si>
    <t>十二</t>
  </si>
  <si>
    <t>农业资源及生态保护</t>
  </si>
  <si>
    <t>十三</t>
  </si>
  <si>
    <t>其他</t>
  </si>
  <si>
    <t>双江自治县“多规合一”实用性村庄规划编制项目</t>
  </si>
  <si>
    <t>5个乡镇及两农场</t>
  </si>
  <si>
    <t>结合全县国土空间规划编制工作，计划实施完成县域34个行政村（社区）“多规合一”实用性村庄规划编制工作，其中：勐勐镇2个、勐库镇11个、忙糯乡5个、大文乡8个、邦丙乡6个、勐库华侨管理区1个、双江农场社区管委会1个。</t>
  </si>
  <si>
    <t>1.规划完成率达到100%；                                 2.规划指导性和操作性达到95%；                                               3.对村庄可持续发展的影响达到90%；                                        4.对乡村振兴建设影响达到90%；                                         5.群众参与度达到90%；                                         6.群众满意度调查结果达到90%。</t>
  </si>
  <si>
    <t>县自然资源局</t>
  </si>
  <si>
    <t>2023年雨露计划项目</t>
  </si>
  <si>
    <t>预计7人享受“雨露计划”职业教育补助接受职业教育东西协作计划脱贫户及监测对象子女5000元 ；307人接受中专、职业教育脱贫户及监测对象子女生每学年生均补助金额3000元-5000元。</t>
  </si>
  <si>
    <t>1.计划资助脱贫户及监测对象子女、“三类”人员人数314人；                           
2.脱贫户子女、“三类”人员全程全部接受资助的比例100%；                        
3.资助标准达标率100%；                                        
4.资助经费及时发放率100%；                                      
5.脱贫户及监测对象子女、“三类”人员生均资助标准3000元/学年或5000元/学年；                                                 
6.脱贫户及监测对象子女、“三类”人员全程全部接受资助的比例100%；                                                          
7.受助学生满意度100%；                                        
8.受助学生家长满意度100%。</t>
  </si>
  <si>
    <t>县教育体育局</t>
  </si>
  <si>
    <t>县教育体育局、县乡村振兴局</t>
  </si>
  <si>
    <t>项目管理费</t>
  </si>
  <si>
    <t>从中央提前下达衔接资金（巩固拓展脱贫攻坚任务4553万元）中提取45万元、省级第一批衔接资金（巩固拓展脱贫攻坚任务719万元）中提取20万元，共65万元。主要用于项目前期规划设计、评审评估、招标监理、检查验收、绩效评价以及资金监管与项目管理相关的支出。</t>
  </si>
  <si>
    <t>1.提取2023年统筹整合财政涉农资金项目管理费65万元；                              2.确保项目顺利推进；                             3.确保资金使用符合要求；                          4.项目100%按规划、批复文件实施；                   
5.对衔接资金100%开展绩效评价。</t>
  </si>
  <si>
    <t>乡村公益性岗位</t>
  </si>
  <si>
    <t>计划在全县4乡2镇开发乡村公益性岗位73人，人均月工资800元。</t>
  </si>
  <si>
    <t>800元/月/人</t>
  </si>
  <si>
    <t xml:space="preserve">1.增加公益性岗位就业人员收入800元/月/人；                                                                                                                                                                                                                  
2.就业困难人员就业人数73人；                                                                                                               
3.受益群众满意度100%；              
4.项目按时开工率100%；            
5.项目按时完工率100%。      </t>
  </si>
  <si>
    <t>2023年脱贫人口（含监测帮扶对象）省外务工交通补助</t>
  </si>
  <si>
    <t>计划在全县4乡2镇脱贫人口（含监测帮扶对象）省外务工人员给予交通补助1000人，人均1000元。</t>
  </si>
  <si>
    <t>1000元/人</t>
  </si>
  <si>
    <t xml:space="preserve">1.增加脱贫人口（含监测帮扶对象）收入1000元/年/人；                                                                                                                                                                                                                                                                                                                                               2.项目按时开工率100%；            
3.项目按时完工率100%；
4.项目验收合格率100%；
5.受益群众满意度95%。    </t>
  </si>
  <si>
    <t>增加金额</t>
  </si>
  <si>
    <t>增加资金154.55万元。</t>
  </si>
  <si>
    <t>填表说明：1.综合类项目归类以资金投入占比较大的项目类型填列。</t>
  </si>
  <si>
    <t>2.不能新增项目类型。确实无法分类的填到十三项第4小项中。</t>
  </si>
  <si>
    <t>附表3</t>
  </si>
  <si>
    <t xml:space="preserve">       双江县整合方案项目类型投入情况统计表</t>
  </si>
  <si>
    <t>单位：万元</t>
  </si>
  <si>
    <t>项目类别</t>
  </si>
  <si>
    <t>调整方案投入（填原调整方案金额）</t>
  </si>
  <si>
    <t>补充方案投入（全年纳入整合方金额）</t>
  </si>
  <si>
    <t>项目增加金额</t>
  </si>
  <si>
    <t>项目调减金额</t>
  </si>
  <si>
    <t>备注</t>
  </si>
  <si>
    <t>监测帮扶对象公益性岗位</t>
  </si>
  <si>
    <r>
      <rPr>
        <sz val="10"/>
        <color indexed="8"/>
        <rFont val="方正仿宋_GBK"/>
        <charset val="134"/>
      </rPr>
      <t>外出</t>
    </r>
    <r>
      <rPr>
        <sz val="10"/>
        <rFont val="方正仿宋_GBK"/>
        <charset val="134"/>
      </rPr>
      <t>务工脱贫劳动力（含监测帮扶对象）稳定就业</t>
    </r>
  </si>
  <si>
    <t>雨露计划</t>
  </si>
  <si>
    <t>其他（当此项金额超过总额的5%时，各州（市）需审核是否存在分类错误情况。）</t>
  </si>
  <si>
    <t>填表说明：1.汇总统计各类项目投入数，不需统计具体项目。</t>
  </si>
  <si>
    <t>2.大类细分为“产业发展”和“基础设施建设”与季度报表中口径一致。其中标注为绿色部分可纳入产业投入统计口径，在表3中“是否属于产业类项目”可以选择“是”，“水利发展”“农村道路建设”中与产业发展直接相关的项目可以选择“是”。</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</si>
</sst>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7">
    <font>
      <sz val="12"/>
      <name val="宋体"/>
      <charset val="134"/>
    </font>
    <font>
      <sz val="12"/>
      <color indexed="8"/>
      <name val="宋体"/>
      <charset val="134"/>
    </font>
    <font>
      <b/>
      <sz val="20"/>
      <color indexed="8"/>
      <name val="华文中宋"/>
      <charset val="134"/>
    </font>
    <font>
      <sz val="10"/>
      <color indexed="8"/>
      <name val="宋体"/>
      <charset val="134"/>
    </font>
    <font>
      <b/>
      <sz val="12"/>
      <color indexed="8"/>
      <name val="宋体"/>
      <charset val="134"/>
    </font>
    <font>
      <b/>
      <sz val="16"/>
      <color indexed="8"/>
      <name val="黑体"/>
      <charset val="134"/>
    </font>
    <font>
      <b/>
      <u/>
      <sz val="20"/>
      <color rgb="FF000000"/>
      <name val="方正小标宋简体"/>
      <charset val="134"/>
    </font>
    <font>
      <b/>
      <sz val="10"/>
      <color indexed="8"/>
      <name val="方正仿宋_GBK"/>
      <charset val="134"/>
    </font>
    <font>
      <sz val="10"/>
      <color indexed="8"/>
      <name val="方正仿宋_GBK"/>
      <charset val="134"/>
    </font>
    <font>
      <b/>
      <sz val="16"/>
      <color indexed="8"/>
      <name val="方正仿宋_GBK"/>
      <charset val="134"/>
    </font>
    <font>
      <b/>
      <sz val="16"/>
      <color indexed="8"/>
      <name val="宋体"/>
      <charset val="134"/>
    </font>
    <font>
      <b/>
      <sz val="12"/>
      <color indexed="8"/>
      <name val="楷体_GB2312"/>
      <charset val="134"/>
    </font>
    <font>
      <sz val="12"/>
      <color indexed="8"/>
      <name val="楷体_GB2312"/>
      <charset val="134"/>
    </font>
    <font>
      <sz val="11"/>
      <color indexed="8"/>
      <name val="宋体"/>
      <charset val="134"/>
    </font>
    <font>
      <b/>
      <sz val="20"/>
      <name val="华文中宋"/>
      <charset val="134"/>
    </font>
    <font>
      <sz val="10"/>
      <name val="宋体"/>
      <charset val="134"/>
    </font>
    <font>
      <sz val="16"/>
      <name val="宋体"/>
      <charset val="134"/>
    </font>
    <font>
      <sz val="18"/>
      <name val="宋体"/>
      <charset val="134"/>
    </font>
    <font>
      <b/>
      <sz val="12"/>
      <name val="宋体"/>
      <charset val="134"/>
    </font>
    <font>
      <b/>
      <sz val="16"/>
      <name val="黑体"/>
      <charset val="134"/>
    </font>
    <font>
      <b/>
      <sz val="20"/>
      <name val="方正小标宋简体"/>
      <charset val="134"/>
    </font>
    <font>
      <b/>
      <sz val="10"/>
      <name val="方正仿宋_GBK"/>
      <charset val="134"/>
    </font>
    <font>
      <sz val="10"/>
      <name val="方正仿宋_GBK"/>
      <charset val="134"/>
    </font>
    <font>
      <b/>
      <sz val="16"/>
      <name val="方正仿宋_GBK"/>
      <charset val="134"/>
    </font>
    <font>
      <sz val="16"/>
      <name val="方正仿宋_GBK"/>
      <charset val="134"/>
    </font>
    <font>
      <b/>
      <sz val="18"/>
      <name val="方正仿宋_GBK"/>
      <charset val="134"/>
    </font>
    <font>
      <sz val="18"/>
      <name val="方正仿宋_GBK"/>
      <charset val="134"/>
    </font>
    <font>
      <sz val="16"/>
      <name val="楷体_GB2312"/>
      <charset val="134"/>
    </font>
    <font>
      <sz val="18"/>
      <name val="楷体_GB2312"/>
      <charset val="134"/>
    </font>
    <font>
      <sz val="11"/>
      <name val="宋体"/>
      <charset val="134"/>
    </font>
    <font>
      <b/>
      <sz val="12"/>
      <name val="华文中宋"/>
      <charset val="134"/>
    </font>
    <font>
      <b/>
      <sz val="14"/>
      <color indexed="8"/>
      <name val="黑体"/>
      <charset val="134"/>
    </font>
    <font>
      <b/>
      <sz val="20"/>
      <color rgb="FF000000"/>
      <name val="方正小标宋简体"/>
      <charset val="134"/>
    </font>
    <font>
      <b/>
      <sz val="20"/>
      <color indexed="8"/>
      <name val="方正小标宋简体"/>
      <charset val="134"/>
    </font>
    <font>
      <b/>
      <sz val="10"/>
      <color indexed="8"/>
      <name val="宋体"/>
      <charset val="134"/>
    </font>
    <font>
      <b/>
      <sz val="11"/>
      <color indexed="8"/>
      <name val="宋体"/>
      <charset val="134"/>
    </font>
    <font>
      <b/>
      <sz val="11"/>
      <name val="宋体"/>
      <charset val="134"/>
    </font>
    <font>
      <b/>
      <sz val="10"/>
      <name val="宋体"/>
      <charset val="134"/>
    </font>
    <font>
      <sz val="11"/>
      <name val="宋体"/>
      <charset val="134"/>
      <scheme val="minor"/>
    </font>
    <font>
      <u/>
      <sz val="11"/>
      <color indexed="12"/>
      <name val="宋体"/>
      <charset val="134"/>
    </font>
    <font>
      <u/>
      <sz val="11"/>
      <color indexed="20"/>
      <name val="宋体"/>
      <charset val="134"/>
    </font>
    <font>
      <sz val="11"/>
      <color indexed="10"/>
      <name val="宋体"/>
      <charset val="134"/>
    </font>
    <font>
      <b/>
      <sz val="18"/>
      <color indexed="54"/>
      <name val="宋体"/>
      <charset val="134"/>
    </font>
    <font>
      <i/>
      <sz val="11"/>
      <color indexed="23"/>
      <name val="宋体"/>
      <charset val="134"/>
    </font>
    <font>
      <b/>
      <sz val="15"/>
      <color indexed="54"/>
      <name val="宋体"/>
      <charset val="134"/>
    </font>
    <font>
      <b/>
      <sz val="13"/>
      <color indexed="54"/>
      <name val="宋体"/>
      <charset val="134"/>
    </font>
    <font>
      <b/>
      <sz val="11"/>
      <color indexed="54"/>
      <name val="宋体"/>
      <charset val="134"/>
    </font>
    <font>
      <sz val="11"/>
      <color indexed="62"/>
      <name val="宋体"/>
      <charset val="134"/>
    </font>
    <font>
      <b/>
      <sz val="11"/>
      <color indexed="63"/>
      <name val="宋体"/>
      <charset val="134"/>
    </font>
    <font>
      <b/>
      <sz val="11"/>
      <color indexed="53"/>
      <name val="宋体"/>
      <charset val="134"/>
    </font>
    <font>
      <b/>
      <sz val="11"/>
      <color indexed="9"/>
      <name val="宋体"/>
      <charset val="134"/>
    </font>
    <font>
      <sz val="11"/>
      <color indexed="53"/>
      <name val="宋体"/>
      <charset val="134"/>
    </font>
    <font>
      <sz val="11"/>
      <color indexed="17"/>
      <name val="宋体"/>
      <charset val="134"/>
    </font>
    <font>
      <sz val="11"/>
      <color indexed="16"/>
      <name val="宋体"/>
      <charset val="134"/>
    </font>
    <font>
      <sz val="11"/>
      <color indexed="19"/>
      <name val="宋体"/>
      <charset val="134"/>
    </font>
    <font>
      <sz val="11"/>
      <color indexed="9"/>
      <name val="宋体"/>
      <charset val="134"/>
    </font>
    <font>
      <sz val="10"/>
      <name val="Arial"/>
      <charset val="0"/>
    </font>
  </fonts>
  <fills count="22">
    <fill>
      <patternFill patternType="none"/>
    </fill>
    <fill>
      <patternFill patternType="gray125"/>
    </fill>
    <fill>
      <patternFill patternType="solid">
        <fgColor indexed="9"/>
        <bgColor indexed="64"/>
      </patternFill>
    </fill>
    <fill>
      <patternFill patternType="solid">
        <fgColor rgb="FF92D050"/>
        <bgColor indexed="64"/>
      </patternFill>
    </fill>
    <fill>
      <patternFill patternType="solid">
        <fgColor rgb="FFFFC000"/>
        <bgColor indexed="64"/>
      </patternFill>
    </fill>
    <fill>
      <patternFill patternType="solid">
        <fgColor theme="0"/>
        <bgColor indexed="64"/>
      </patternFill>
    </fill>
    <fill>
      <patternFill patternType="solid">
        <fgColor indexed="26"/>
        <bgColor indexed="64"/>
      </patternFill>
    </fill>
    <fill>
      <patternFill patternType="solid">
        <fgColor indexed="47"/>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48"/>
        <bgColor indexed="64"/>
      </patternFill>
    </fill>
    <fill>
      <patternFill patternType="solid">
        <fgColor indexed="27"/>
        <bgColor indexed="64"/>
      </patternFill>
    </fill>
    <fill>
      <patternFill patternType="solid">
        <fgColor indexed="31"/>
        <bgColor indexed="64"/>
      </patternFill>
    </fill>
    <fill>
      <patternFill patternType="solid">
        <fgColor indexed="44"/>
        <bgColor indexed="64"/>
      </patternFill>
    </fill>
    <fill>
      <patternFill patternType="solid">
        <fgColor indexed="53"/>
        <bgColor indexed="64"/>
      </patternFill>
    </fill>
    <fill>
      <patternFill patternType="solid">
        <fgColor indexed="22"/>
        <bgColor indexed="64"/>
      </patternFill>
    </fill>
    <fill>
      <patternFill patternType="solid">
        <fgColor indexed="51"/>
        <bgColor indexed="64"/>
      </patternFill>
    </fill>
    <fill>
      <patternFill patternType="solid">
        <fgColor indexed="54"/>
        <bgColor indexed="64"/>
      </patternFill>
    </fill>
    <fill>
      <patternFill patternType="solid">
        <fgColor indexed="24"/>
        <bgColor indexed="64"/>
      </patternFill>
    </fill>
    <fill>
      <patternFill patternType="solid">
        <fgColor indexed="57"/>
        <bgColor indexed="64"/>
      </patternFill>
    </fill>
  </fills>
  <borders count="2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indexed="22"/>
      </left>
      <right style="thin">
        <color indexed="22"/>
      </right>
      <top style="thin">
        <color indexed="22"/>
      </top>
      <bottom style="thin">
        <color indexed="22"/>
      </bottom>
      <diagonal/>
    </border>
    <border>
      <left/>
      <right/>
      <top/>
      <bottom style="medium">
        <color indexed="48"/>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8"/>
      </top>
      <bottom style="double">
        <color indexed="48"/>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13" fillId="6" borderId="14" applyNumberFormat="0" applyFont="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15" applyNumberFormat="0" applyFill="0" applyAlignment="0" applyProtection="0">
      <alignment vertical="center"/>
    </xf>
    <xf numFmtId="0" fontId="45" fillId="0" borderId="15" applyNumberFormat="0" applyFill="0" applyAlignment="0" applyProtection="0">
      <alignment vertical="center"/>
    </xf>
    <xf numFmtId="0" fontId="46" fillId="0" borderId="16" applyNumberFormat="0" applyFill="0" applyAlignment="0" applyProtection="0">
      <alignment vertical="center"/>
    </xf>
    <xf numFmtId="0" fontId="46" fillId="0" borderId="0" applyNumberFormat="0" applyFill="0" applyBorder="0" applyAlignment="0" applyProtection="0">
      <alignment vertical="center"/>
    </xf>
    <xf numFmtId="0" fontId="47" fillId="7" borderId="17" applyNumberFormat="0" applyAlignment="0" applyProtection="0">
      <alignment vertical="center"/>
    </xf>
    <xf numFmtId="0" fontId="48" fillId="2" borderId="18" applyNumberFormat="0" applyAlignment="0" applyProtection="0">
      <alignment vertical="center"/>
    </xf>
    <xf numFmtId="0" fontId="49" fillId="2" borderId="17" applyNumberFormat="0" applyAlignment="0" applyProtection="0">
      <alignment vertical="center"/>
    </xf>
    <xf numFmtId="0" fontId="50" fillId="8" borderId="19" applyNumberFormat="0" applyAlignment="0" applyProtection="0">
      <alignment vertical="center"/>
    </xf>
    <xf numFmtId="0" fontId="51" fillId="0" borderId="20" applyNumberFormat="0" applyFill="0" applyAlignment="0" applyProtection="0">
      <alignment vertical="center"/>
    </xf>
    <xf numFmtId="0" fontId="35" fillId="0" borderId="21" applyNumberFormat="0" applyFill="0" applyAlignment="0" applyProtection="0">
      <alignment vertical="center"/>
    </xf>
    <xf numFmtId="0" fontId="52" fillId="9" borderId="0" applyNumberFormat="0" applyBorder="0" applyAlignment="0" applyProtection="0">
      <alignment vertical="center"/>
    </xf>
    <xf numFmtId="0" fontId="53" fillId="10" borderId="0" applyNumberFormat="0" applyBorder="0" applyAlignment="0" applyProtection="0">
      <alignment vertical="center"/>
    </xf>
    <xf numFmtId="0" fontId="54" fillId="11" borderId="0" applyNumberFormat="0" applyBorder="0" applyAlignment="0" applyProtection="0">
      <alignment vertical="center"/>
    </xf>
    <xf numFmtId="0" fontId="55"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55" fillId="15" borderId="0" applyNumberFormat="0" applyBorder="0" applyAlignment="0" applyProtection="0">
      <alignment vertical="center"/>
    </xf>
    <xf numFmtId="0" fontId="55" fillId="16"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55" fillId="7" borderId="0" applyNumberFormat="0" applyBorder="0" applyAlignment="0" applyProtection="0">
      <alignment vertical="center"/>
    </xf>
    <xf numFmtId="0" fontId="55" fillId="8" borderId="0" applyNumberFormat="0" applyBorder="0" applyAlignment="0" applyProtection="0">
      <alignment vertical="center"/>
    </xf>
    <xf numFmtId="0" fontId="13" fillId="2" borderId="0" applyNumberFormat="0" applyBorder="0" applyAlignment="0" applyProtection="0">
      <alignment vertical="center"/>
    </xf>
    <xf numFmtId="0" fontId="13" fillId="17" borderId="0" applyNumberFormat="0" applyBorder="0" applyAlignment="0" applyProtection="0">
      <alignment vertical="center"/>
    </xf>
    <xf numFmtId="0" fontId="55" fillId="17" borderId="0" applyNumberFormat="0" applyBorder="0" applyAlignment="0" applyProtection="0">
      <alignment vertical="center"/>
    </xf>
    <xf numFmtId="0" fontId="55" fillId="18" borderId="0" applyNumberFormat="0" applyBorder="0" applyAlignment="0" applyProtection="0">
      <alignment vertical="center"/>
    </xf>
    <xf numFmtId="0" fontId="13" fillId="6" borderId="0" applyNumberFormat="0" applyBorder="0" applyAlignment="0" applyProtection="0">
      <alignment vertical="center"/>
    </xf>
    <xf numFmtId="0" fontId="13" fillId="11" borderId="0" applyNumberFormat="0" applyBorder="0" applyAlignment="0" applyProtection="0">
      <alignment vertical="center"/>
    </xf>
    <xf numFmtId="0" fontId="55" fillId="7" borderId="0" applyNumberFormat="0" applyBorder="0" applyAlignment="0" applyProtection="0">
      <alignment vertical="center"/>
    </xf>
    <xf numFmtId="0" fontId="55" fillId="19"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55" fillId="20" borderId="0" applyNumberFormat="0" applyBorder="0" applyAlignment="0" applyProtection="0">
      <alignment vertical="center"/>
    </xf>
    <xf numFmtId="0" fontId="55" fillId="21" borderId="0" applyNumberFormat="0" applyBorder="0" applyAlignment="0" applyProtection="0">
      <alignment vertical="center"/>
    </xf>
    <xf numFmtId="0" fontId="13" fillId="9" borderId="0" applyNumberFormat="0" applyBorder="0" applyAlignment="0" applyProtection="0">
      <alignment vertical="center"/>
    </xf>
    <xf numFmtId="0" fontId="13" fillId="17" borderId="0" applyNumberFormat="0" applyBorder="0" applyAlignment="0" applyProtection="0">
      <alignment vertical="center"/>
    </xf>
    <xf numFmtId="0" fontId="55" fillId="17" borderId="0" applyNumberFormat="0" applyBorder="0" applyAlignment="0" applyProtection="0">
      <alignment vertical="center"/>
    </xf>
    <xf numFmtId="0" fontId="0" fillId="0" borderId="0">
      <alignment vertical="center"/>
    </xf>
    <xf numFmtId="0" fontId="13" fillId="0" borderId="0" applyProtection="0">
      <alignment vertical="center"/>
    </xf>
    <xf numFmtId="0" fontId="13" fillId="0" borderId="0" applyProtection="0">
      <alignment vertical="center"/>
    </xf>
    <xf numFmtId="0" fontId="0" fillId="0" borderId="0">
      <alignment vertical="center"/>
    </xf>
    <xf numFmtId="0" fontId="0" fillId="0" borderId="0">
      <alignment vertical="center"/>
    </xf>
    <xf numFmtId="0" fontId="56" fillId="0" borderId="0"/>
  </cellStyleXfs>
  <cellXfs count="114">
    <xf numFmtId="0" fontId="0" fillId="0" borderId="0" xfId="0">
      <alignment vertical="center"/>
    </xf>
    <xf numFmtId="0" fontId="1" fillId="2" borderId="0" xfId="0" applyFont="1" applyFill="1">
      <alignment vertical="center"/>
    </xf>
    <xf numFmtId="0" fontId="2" fillId="2" borderId="0" xfId="0" applyFont="1" applyFill="1">
      <alignment vertical="center"/>
    </xf>
    <xf numFmtId="0" fontId="3" fillId="2" borderId="0" xfId="0" applyFont="1" applyFill="1">
      <alignment vertical="center"/>
    </xf>
    <xf numFmtId="0" fontId="4" fillId="2" borderId="0" xfId="0" applyFont="1" applyFill="1">
      <alignment vertical="center"/>
    </xf>
    <xf numFmtId="0" fontId="5" fillId="2" borderId="0" xfId="0" applyFont="1" applyFill="1" applyAlignment="1">
      <alignment horizontal="left" vertical="center"/>
    </xf>
    <xf numFmtId="0" fontId="6" fillId="2" borderId="0" xfId="0" applyFont="1" applyFill="1" applyAlignment="1">
      <alignment horizontal="center" vertical="center"/>
    </xf>
    <xf numFmtId="0" fontId="7" fillId="2" borderId="1" xfId="0" applyFont="1" applyFill="1" applyBorder="1" applyAlignment="1">
      <alignment horizontal="left" vertical="center"/>
    </xf>
    <xf numFmtId="0" fontId="8" fillId="2" borderId="1" xfId="0" applyFont="1" applyFill="1" applyBorder="1" applyAlignment="1">
      <alignment horizontal="left" vertical="center"/>
    </xf>
    <xf numFmtId="0" fontId="8" fillId="2" borderId="0" xfId="0" applyFont="1" applyFill="1" applyAlignment="1">
      <alignment horizontal="left" vertical="center"/>
    </xf>
    <xf numFmtId="0" fontId="8" fillId="2" borderId="0" xfId="0" applyFont="1" applyFill="1" applyAlignment="1">
      <alignment horizontal="center" vertical="center"/>
    </xf>
    <xf numFmtId="0" fontId="9" fillId="2" borderId="2" xfId="0" applyFont="1" applyFill="1" applyBorder="1" applyAlignment="1">
      <alignment horizontal="center" vertical="center" wrapText="1"/>
    </xf>
    <xf numFmtId="0" fontId="10" fillId="2" borderId="2" xfId="0" applyFont="1" applyFill="1" applyBorder="1" applyAlignment="1">
      <alignment horizontal="center" vertical="center"/>
    </xf>
    <xf numFmtId="0" fontId="7" fillId="2" borderId="2"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3" fillId="2" borderId="2" xfId="0" applyFont="1" applyFill="1" applyBorder="1">
      <alignment vertical="center"/>
    </xf>
    <xf numFmtId="0" fontId="7" fillId="0" borderId="2" xfId="0" applyFont="1" applyFill="1" applyBorder="1" applyAlignment="1">
      <alignment horizontal="center" vertical="center" wrapText="1"/>
    </xf>
    <xf numFmtId="0" fontId="7" fillId="3" borderId="2" xfId="0" applyFont="1" applyFill="1" applyBorder="1" applyAlignment="1">
      <alignment horizontal="justify" vertical="center" wrapText="1"/>
    </xf>
    <xf numFmtId="0" fontId="12" fillId="2" borderId="2" xfId="0" applyNumberFormat="1"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3" borderId="2" xfId="0" applyFont="1" applyFill="1" applyBorder="1" applyAlignment="1">
      <alignment horizontal="justify" vertical="center" wrapText="1"/>
    </xf>
    <xf numFmtId="0" fontId="12" fillId="2" borderId="2" xfId="0" applyFont="1" applyFill="1" applyBorder="1" applyAlignment="1">
      <alignment horizontal="center" vertical="center" wrapText="1"/>
    </xf>
    <xf numFmtId="0" fontId="7" fillId="0" borderId="2" xfId="0" applyFont="1" applyFill="1" applyBorder="1" applyAlignment="1">
      <alignment horizontal="justify" vertical="center" wrapText="1"/>
    </xf>
    <xf numFmtId="0" fontId="8" fillId="0" borderId="2" xfId="0" applyFont="1" applyFill="1" applyBorder="1" applyAlignment="1">
      <alignment horizontal="justify" vertical="center" wrapText="1"/>
    </xf>
    <xf numFmtId="0" fontId="13" fillId="4" borderId="0" xfId="0" applyNumberFormat="1" applyFont="1" applyFill="1" applyAlignment="1">
      <alignment horizontal="left" vertical="center" wrapText="1"/>
    </xf>
    <xf numFmtId="0" fontId="4" fillId="4" borderId="0" xfId="0" applyFont="1" applyFill="1" applyAlignment="1">
      <alignment horizontal="left" vertical="center" wrapText="1"/>
    </xf>
    <xf numFmtId="0" fontId="0" fillId="0" borderId="0" xfId="0" applyFont="1" applyFill="1">
      <alignment vertical="center"/>
    </xf>
    <xf numFmtId="0" fontId="14" fillId="0" borderId="0" xfId="0" applyFont="1" applyFill="1">
      <alignment vertical="center"/>
    </xf>
    <xf numFmtId="0" fontId="15" fillId="0" borderId="0" xfId="0" applyFont="1" applyFill="1">
      <alignment vertical="center"/>
    </xf>
    <xf numFmtId="0" fontId="16" fillId="0" borderId="0" xfId="0" applyFont="1" applyFill="1">
      <alignment vertical="center"/>
    </xf>
    <xf numFmtId="0" fontId="17" fillId="0" borderId="0" xfId="0" applyFont="1" applyFill="1">
      <alignment vertical="center"/>
    </xf>
    <xf numFmtId="0" fontId="15" fillId="0" borderId="0" xfId="0" applyFont="1" applyFill="1" applyAlignment="1">
      <alignment vertical="center" wrapText="1"/>
    </xf>
    <xf numFmtId="0" fontId="18" fillId="0" borderId="0" xfId="0" applyFont="1" applyFill="1">
      <alignment vertical="center"/>
    </xf>
    <xf numFmtId="0" fontId="19" fillId="0" borderId="0" xfId="0" applyFont="1" applyFill="1" applyAlignment="1">
      <alignment horizontal="left" vertical="center"/>
    </xf>
    <xf numFmtId="0" fontId="20" fillId="0" borderId="0" xfId="0" applyFont="1" applyFill="1" applyAlignment="1">
      <alignment horizontal="center" vertical="center"/>
    </xf>
    <xf numFmtId="0" fontId="21" fillId="0" borderId="1" xfId="0" applyFont="1" applyFill="1" applyBorder="1" applyAlignment="1">
      <alignment horizontal="left" vertical="center"/>
    </xf>
    <xf numFmtId="0" fontId="22" fillId="0" borderId="1" xfId="0" applyFont="1" applyFill="1" applyBorder="1" applyAlignment="1">
      <alignment horizontal="left" vertical="center"/>
    </xf>
    <xf numFmtId="0" fontId="22" fillId="0" borderId="0" xfId="0" applyFont="1" applyFill="1" applyBorder="1" applyAlignment="1">
      <alignment horizontal="left" vertical="center"/>
    </xf>
    <xf numFmtId="0" fontId="22" fillId="0" borderId="0" xfId="0" applyFont="1" applyFill="1">
      <alignment vertical="center"/>
    </xf>
    <xf numFmtId="0" fontId="22" fillId="0" borderId="0" xfId="0" applyFont="1" applyFill="1" applyAlignment="1">
      <alignment horizontal="center" vertical="center"/>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2" xfId="0" applyFont="1" applyFill="1" applyBorder="1" applyAlignment="1">
      <alignment horizontal="justify" vertical="center" wrapText="1"/>
    </xf>
    <xf numFmtId="0" fontId="26" fillId="0" borderId="2"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2" xfId="0" applyFont="1" applyFill="1" applyBorder="1" applyAlignment="1">
      <alignment horizontal="left" vertical="center" wrapText="1"/>
    </xf>
    <xf numFmtId="0" fontId="27" fillId="0" borderId="2" xfId="0" applyFont="1" applyFill="1" applyBorder="1" applyAlignment="1">
      <alignment vertical="center" wrapText="1"/>
    </xf>
    <xf numFmtId="0" fontId="27" fillId="0" borderId="2" xfId="0" applyFont="1" applyFill="1" applyBorder="1" applyAlignment="1">
      <alignment horizontal="justify" vertical="center" wrapText="1"/>
    </xf>
    <xf numFmtId="0" fontId="23" fillId="0" borderId="9" xfId="0" applyFont="1" applyFill="1" applyBorder="1" applyAlignment="1">
      <alignment horizontal="center" vertical="center" wrapText="1"/>
    </xf>
    <xf numFmtId="49" fontId="27" fillId="0" borderId="2" xfId="0" applyNumberFormat="1" applyFont="1" applyFill="1" applyBorder="1" applyAlignment="1">
      <alignment horizontal="center" vertical="center" wrapText="1"/>
    </xf>
    <xf numFmtId="14" fontId="22" fillId="0" borderId="0" xfId="0" applyNumberFormat="1" applyFont="1" applyFill="1" applyAlignment="1">
      <alignment horizontal="center" vertical="center"/>
    </xf>
    <xf numFmtId="0" fontId="22" fillId="0" borderId="2" xfId="0" applyFont="1" applyFill="1" applyBorder="1" applyAlignment="1">
      <alignment horizontal="center" vertical="center" wrapText="1"/>
    </xf>
    <xf numFmtId="0" fontId="27" fillId="0" borderId="2" xfId="0" applyNumberFormat="1" applyFont="1" applyFill="1" applyBorder="1" applyAlignment="1">
      <alignment vertical="center" wrapText="1"/>
    </xf>
    <xf numFmtId="0" fontId="27" fillId="0" borderId="2" xfId="0" applyNumberFormat="1" applyFont="1" applyFill="1" applyBorder="1" applyAlignment="1">
      <alignment horizontal="center" vertical="center" wrapText="1"/>
    </xf>
    <xf numFmtId="0" fontId="26" fillId="0" borderId="2" xfId="0" applyFont="1" applyFill="1" applyBorder="1" applyAlignment="1">
      <alignment horizontal="justify" vertical="center" wrapText="1"/>
    </xf>
    <xf numFmtId="0" fontId="28" fillId="0" borderId="2" xfId="0" applyFont="1" applyFill="1" applyBorder="1" applyAlignment="1">
      <alignment horizontal="center" vertical="center" wrapText="1"/>
    </xf>
    <xf numFmtId="0" fontId="18" fillId="0" borderId="0" xfId="0" applyFont="1" applyFill="1" applyAlignment="1">
      <alignment horizontal="left" vertical="center"/>
    </xf>
    <xf numFmtId="0" fontId="0" fillId="0" borderId="0" xfId="0" applyFont="1" applyFill="1" applyAlignment="1">
      <alignment horizontal="left" vertical="center"/>
    </xf>
    <xf numFmtId="57" fontId="27" fillId="0" borderId="2" xfId="0" applyNumberFormat="1" applyFont="1" applyFill="1" applyBorder="1" applyAlignment="1">
      <alignment horizontal="center" vertical="center" wrapText="1"/>
    </xf>
    <xf numFmtId="0" fontId="28" fillId="0" borderId="2" xfId="0" applyFont="1" applyFill="1" applyBorder="1" applyAlignment="1">
      <alignment horizontal="left" vertical="center" wrapText="1"/>
    </xf>
    <xf numFmtId="0" fontId="29" fillId="0" borderId="0" xfId="0" applyFont="1">
      <alignment vertical="center"/>
    </xf>
    <xf numFmtId="0" fontId="30" fillId="0" borderId="0" xfId="0" applyFont="1">
      <alignment vertical="center"/>
    </xf>
    <xf numFmtId="0" fontId="0" fillId="0" borderId="0" xfId="0" applyAlignment="1">
      <alignment horizontal="left" vertical="center"/>
    </xf>
    <xf numFmtId="0" fontId="31" fillId="2" borderId="0" xfId="0" applyFont="1" applyFill="1" applyAlignment="1">
      <alignment horizontal="justify" vertical="center"/>
    </xf>
    <xf numFmtId="0" fontId="13" fillId="2" borderId="0" xfId="0" applyFont="1" applyFill="1">
      <alignment vertical="center"/>
    </xf>
    <xf numFmtId="0" fontId="32" fillId="2" borderId="0" xfId="0" applyFont="1" applyFill="1" applyAlignment="1">
      <alignment horizontal="center" vertical="center"/>
    </xf>
    <xf numFmtId="0" fontId="33" fillId="2" borderId="0" xfId="0" applyFont="1" applyFill="1" applyAlignment="1">
      <alignment horizontal="center" vertical="center"/>
    </xf>
    <xf numFmtId="0" fontId="3" fillId="2" borderId="0" xfId="0" applyFont="1" applyFill="1" applyAlignment="1">
      <alignment horizontal="right" vertical="center"/>
    </xf>
    <xf numFmtId="0" fontId="0" fillId="0" borderId="2" xfId="0" applyBorder="1" applyAlignment="1">
      <alignment horizontal="center" vertical="center"/>
    </xf>
    <xf numFmtId="0" fontId="34" fillId="2" borderId="10" xfId="0" applyFont="1" applyFill="1" applyBorder="1" applyAlignment="1">
      <alignment horizontal="center" vertical="center" wrapText="1"/>
    </xf>
    <xf numFmtId="0" fontId="34" fillId="2" borderId="11" xfId="0" applyFont="1" applyFill="1" applyBorder="1" applyAlignment="1">
      <alignment horizontal="center" vertical="center" wrapText="1"/>
    </xf>
    <xf numFmtId="0" fontId="34" fillId="2" borderId="6"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2" borderId="12" xfId="0" applyFont="1" applyFill="1" applyBorder="1" applyAlignment="1">
      <alignment horizontal="center" vertical="center" wrapText="1"/>
    </xf>
    <xf numFmtId="0" fontId="34" fillId="2" borderId="1" xfId="0" applyFont="1" applyFill="1" applyBorder="1" applyAlignment="1">
      <alignment horizontal="center" vertical="center" wrapText="1"/>
    </xf>
    <xf numFmtId="0" fontId="34" fillId="2" borderId="8"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5" fillId="0" borderId="2" xfId="51" applyNumberFormat="1" applyFont="1" applyFill="1" applyBorder="1" applyAlignment="1" applyProtection="1">
      <alignment horizontal="center" vertical="center" wrapText="1"/>
    </xf>
    <xf numFmtId="0" fontId="36" fillId="5" borderId="2" xfId="52" applyNumberFormat="1" applyFont="1" applyFill="1" applyBorder="1" applyAlignment="1" applyProtection="1">
      <alignment horizontal="center" vertical="center" wrapText="1"/>
    </xf>
    <xf numFmtId="0" fontId="37" fillId="5" borderId="2" xfId="52" applyNumberFormat="1" applyFont="1" applyFill="1" applyBorder="1" applyAlignment="1" applyProtection="1">
      <alignment horizontal="center" vertical="center" wrapText="1"/>
    </xf>
    <xf numFmtId="49" fontId="38" fillId="0" borderId="13" xfId="0" applyNumberFormat="1" applyFont="1" applyFill="1" applyBorder="1" applyAlignment="1">
      <alignment horizontal="left" vertical="center" wrapText="1"/>
    </xf>
    <xf numFmtId="49" fontId="38" fillId="0" borderId="4" xfId="0" applyNumberFormat="1" applyFont="1" applyFill="1" applyBorder="1" applyAlignment="1">
      <alignment horizontal="left" vertical="center" wrapText="1"/>
    </xf>
    <xf numFmtId="49" fontId="38" fillId="0" borderId="9" xfId="0" applyNumberFormat="1" applyFont="1" applyFill="1" applyBorder="1" applyAlignment="1">
      <alignment horizontal="left" vertical="center" wrapText="1"/>
    </xf>
    <xf numFmtId="0" fontId="37" fillId="5" borderId="2" xfId="52" applyNumberFormat="1" applyFont="1" applyFill="1" applyBorder="1" applyAlignment="1" applyProtection="1">
      <alignment vertical="center" wrapText="1"/>
    </xf>
    <xf numFmtId="0" fontId="37" fillId="5" borderId="2" xfId="52" applyNumberFormat="1" applyFont="1" applyFill="1" applyBorder="1" applyAlignment="1" applyProtection="1">
      <alignment horizontal="left" vertical="center" wrapText="1"/>
    </xf>
    <xf numFmtId="0" fontId="35" fillId="0" borderId="2" xfId="51" applyNumberFormat="1" applyFont="1" applyFill="1" applyBorder="1" applyAlignment="1" applyProtection="1">
      <alignment horizontal="left" vertical="center" wrapText="1"/>
    </xf>
    <xf numFmtId="0" fontId="34" fillId="2" borderId="2" xfId="0" applyFont="1" applyFill="1" applyBorder="1" applyAlignment="1">
      <alignment horizontal="center" vertical="center" wrapText="1"/>
    </xf>
    <xf numFmtId="0" fontId="13" fillId="0" borderId="13" xfId="51" applyNumberFormat="1" applyFont="1" applyFill="1" applyBorder="1" applyAlignment="1" applyProtection="1">
      <alignment horizontal="left" vertical="center" wrapText="1"/>
    </xf>
    <xf numFmtId="0" fontId="13" fillId="0" borderId="4" xfId="51" applyNumberFormat="1" applyFont="1" applyFill="1" applyBorder="1" applyAlignment="1" applyProtection="1">
      <alignment horizontal="left" vertical="center" wrapText="1"/>
    </xf>
    <xf numFmtId="0" fontId="13" fillId="0" borderId="9" xfId="51" applyNumberFormat="1" applyFont="1" applyFill="1" applyBorder="1" applyAlignment="1" applyProtection="1">
      <alignment horizontal="left" vertical="center" wrapText="1"/>
    </xf>
    <xf numFmtId="0" fontId="3" fillId="2" borderId="2" xfId="0" applyFont="1" applyFill="1" applyBorder="1" applyAlignment="1">
      <alignment horizontal="justify" vertical="center" wrapText="1"/>
    </xf>
    <xf numFmtId="0" fontId="3" fillId="2" borderId="1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4" fillId="2" borderId="2" xfId="0" applyFont="1" applyFill="1" applyBorder="1" applyAlignment="1">
      <alignment horizontal="justify" vertical="center" wrapText="1"/>
    </xf>
    <xf numFmtId="0" fontId="34" fillId="2" borderId="13" xfId="0" applyFont="1" applyFill="1" applyBorder="1" applyAlignment="1">
      <alignment horizontal="left" vertical="center" wrapText="1"/>
    </xf>
    <xf numFmtId="0" fontId="34" fillId="2" borderId="4" xfId="0" applyFont="1" applyFill="1" applyBorder="1" applyAlignment="1">
      <alignment horizontal="left" vertical="center" wrapText="1"/>
    </xf>
    <xf numFmtId="0" fontId="34" fillId="2" borderId="9" xfId="0" applyFont="1" applyFill="1" applyBorder="1" applyAlignment="1">
      <alignment horizontal="left" vertical="center" wrapText="1"/>
    </xf>
    <xf numFmtId="0" fontId="0" fillId="0" borderId="2" xfId="0" applyFont="1" applyFill="1" applyBorder="1" applyAlignment="1">
      <alignment horizontal="left" vertical="center"/>
    </xf>
    <xf numFmtId="0" fontId="0" fillId="0" borderId="2" xfId="0" applyFont="1" applyFill="1" applyBorder="1" applyAlignment="1">
      <alignment horizontal="center" vertical="center"/>
    </xf>
    <xf numFmtId="0" fontId="0" fillId="0" borderId="0" xfId="0" applyNumberFormat="1" applyFont="1" applyFill="1" applyAlignment="1">
      <alignment horizontal="left" vertical="center" wrapText="1"/>
    </xf>
    <xf numFmtId="0" fontId="15" fillId="0" borderId="0" xfId="0" applyFont="1" applyFill="1" applyAlignment="1">
      <alignment horizontal="center" vertical="center" wrapText="1"/>
    </xf>
    <xf numFmtId="0" fontId="3" fillId="0" borderId="2" xfId="0" applyFont="1" applyFill="1" applyBorder="1" applyAlignment="1">
      <alignment horizontal="center"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10_2016年计划减贫人员花名小贾" xfId="50"/>
    <cellStyle name="常规 2_2-1统计表_1" xfId="51"/>
    <cellStyle name="常规 2 2" xfId="52"/>
    <cellStyle name="常规 2" xfId="53"/>
    <cellStyle name="常规 3" xfId="54"/>
  </cellStyles>
  <tableStyles count="0" defaultTableStyle="TableStyleMedium2" defaultPivotStyle="PivotStyleLight16"/>
  <colors>
    <mruColors>
      <color rgb="00FFC000"/>
      <color rgb="0092D05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15"/>
  <sheetViews>
    <sheetView tabSelected="1" workbookViewId="0">
      <selection activeCell="M12" sqref="$A1:$XFD65536"/>
    </sheetView>
  </sheetViews>
  <sheetFormatPr defaultColWidth="9" defaultRowHeight="14.25"/>
  <cols>
    <col min="1" max="1" width="3.875" customWidth="1"/>
    <col min="2" max="2" width="9.125" customWidth="1"/>
    <col min="3" max="3" width="9.5" customWidth="1"/>
    <col min="4" max="4" width="5.5" customWidth="1"/>
    <col min="5" max="5" width="29.75" customWidth="1"/>
    <col min="6" max="8" width="9.7" customWidth="1"/>
    <col min="9" max="11" width="8.3" customWidth="1"/>
  </cols>
  <sheetData>
    <row r="1" s="68" customFormat="1" ht="18.75" spans="2:11">
      <c r="B1" s="71" t="s">
        <v>0</v>
      </c>
      <c r="C1" s="71"/>
      <c r="D1" s="71"/>
      <c r="E1" s="71"/>
      <c r="F1" s="72"/>
      <c r="G1" s="72"/>
      <c r="H1" s="72"/>
      <c r="I1" s="72"/>
      <c r="J1" s="72"/>
      <c r="K1" s="72"/>
    </row>
    <row r="2" s="69" customFormat="1" ht="24" customHeight="1" spans="2:11">
      <c r="B2" s="73" t="s">
        <v>1</v>
      </c>
      <c r="C2" s="74"/>
      <c r="D2" s="74"/>
      <c r="E2" s="74"/>
      <c r="F2" s="74"/>
      <c r="G2" s="74"/>
      <c r="H2" s="74"/>
      <c r="I2" s="74"/>
      <c r="J2" s="74"/>
      <c r="K2" s="74"/>
    </row>
    <row r="3" ht="18" customHeight="1" spans="1:11">
      <c r="A3" s="75" t="s">
        <v>2</v>
      </c>
      <c r="B3" s="75"/>
      <c r="C3" s="75"/>
      <c r="D3" s="75"/>
      <c r="E3" s="75"/>
      <c r="F3" s="75"/>
      <c r="G3" s="75"/>
      <c r="H3" s="75"/>
      <c r="I3" s="75"/>
      <c r="J3" s="75"/>
      <c r="K3" s="75"/>
    </row>
    <row r="4" ht="26.25" customHeight="1" spans="1:11">
      <c r="A4" s="76" t="s">
        <v>3</v>
      </c>
      <c r="B4" s="77" t="s">
        <v>4</v>
      </c>
      <c r="C4" s="78"/>
      <c r="D4" s="78"/>
      <c r="E4" s="79"/>
      <c r="F4" s="80" t="s">
        <v>5</v>
      </c>
      <c r="G4" s="80"/>
      <c r="H4" s="80" t="s">
        <v>6</v>
      </c>
      <c r="I4" s="80"/>
      <c r="J4" s="80"/>
      <c r="K4" s="80"/>
    </row>
    <row r="5" ht="36.75" customHeight="1" spans="1:11">
      <c r="A5" s="76"/>
      <c r="B5" s="81"/>
      <c r="C5" s="82"/>
      <c r="D5" s="82"/>
      <c r="E5" s="83"/>
      <c r="F5" s="80" t="s">
        <v>7</v>
      </c>
      <c r="G5" s="80" t="s">
        <v>8</v>
      </c>
      <c r="H5" s="80" t="s">
        <v>9</v>
      </c>
      <c r="I5" s="80" t="s">
        <v>10</v>
      </c>
      <c r="J5" s="80" t="s">
        <v>11</v>
      </c>
      <c r="K5" s="80" t="s">
        <v>12</v>
      </c>
    </row>
    <row r="6" ht="27" customHeight="1" spans="1:11">
      <c r="A6" s="84" t="s">
        <v>13</v>
      </c>
      <c r="B6" s="85"/>
      <c r="C6" s="85"/>
      <c r="D6" s="85"/>
      <c r="E6" s="86"/>
      <c r="F6" s="87">
        <f t="shared" ref="F6:K6" si="0">F7+F26+F30+F34</f>
        <v>17574.14</v>
      </c>
      <c r="G6" s="87">
        <f t="shared" si="0"/>
        <v>13447.55</v>
      </c>
      <c r="H6" s="87">
        <f t="shared" si="0"/>
        <v>15244.61</v>
      </c>
      <c r="I6" s="87">
        <f t="shared" si="0"/>
        <v>14536.11</v>
      </c>
      <c r="J6" s="87">
        <f t="shared" si="0"/>
        <v>13362.82</v>
      </c>
      <c r="K6" s="87">
        <f t="shared" si="0"/>
        <v>12452.37</v>
      </c>
    </row>
    <row r="7" ht="27" customHeight="1" spans="1:13">
      <c r="A7" s="88" t="s">
        <v>14</v>
      </c>
      <c r="B7" s="89" t="s">
        <v>15</v>
      </c>
      <c r="C7" s="89"/>
      <c r="D7" s="89"/>
      <c r="E7" s="89"/>
      <c r="F7" s="87">
        <f t="shared" ref="F7:K7" si="1">SUM(F8:F25)</f>
        <v>15207</v>
      </c>
      <c r="G7" s="87">
        <f t="shared" si="1"/>
        <v>10913.41</v>
      </c>
      <c r="H7" s="87">
        <f t="shared" si="1"/>
        <v>12741.44</v>
      </c>
      <c r="I7" s="87">
        <f t="shared" si="1"/>
        <v>13171.11</v>
      </c>
      <c r="J7" s="87">
        <f t="shared" si="1"/>
        <v>10353.4</v>
      </c>
      <c r="K7" s="87">
        <f t="shared" si="1"/>
        <v>9425.4</v>
      </c>
      <c r="M7" s="112"/>
    </row>
    <row r="8" ht="27" customHeight="1" spans="1:13">
      <c r="A8" s="90">
        <v>1</v>
      </c>
      <c r="B8" s="91" t="s">
        <v>16</v>
      </c>
      <c r="C8" s="92"/>
      <c r="D8" s="92"/>
      <c r="E8" s="93"/>
      <c r="F8" s="87">
        <v>4071</v>
      </c>
      <c r="G8" s="87">
        <v>4071</v>
      </c>
      <c r="H8" s="87">
        <v>5735</v>
      </c>
      <c r="I8" s="87">
        <v>5119</v>
      </c>
      <c r="J8" s="87">
        <v>5735</v>
      </c>
      <c r="K8" s="87">
        <v>5735</v>
      </c>
      <c r="M8" s="112"/>
    </row>
    <row r="9" ht="27" customHeight="1" spans="1:13">
      <c r="A9" s="90">
        <v>2</v>
      </c>
      <c r="B9" s="91" t="s">
        <v>17</v>
      </c>
      <c r="C9" s="92"/>
      <c r="D9" s="92"/>
      <c r="E9" s="93"/>
      <c r="F9" s="87">
        <v>892</v>
      </c>
      <c r="G9" s="87">
        <v>824</v>
      </c>
      <c r="H9" s="87">
        <v>1145.4</v>
      </c>
      <c r="I9" s="87">
        <v>1145.4</v>
      </c>
      <c r="J9" s="87">
        <v>924</v>
      </c>
      <c r="K9" s="87">
        <v>96</v>
      </c>
      <c r="M9" s="112"/>
    </row>
    <row r="10" ht="36" customHeight="1" spans="1:13">
      <c r="A10" s="90">
        <v>3</v>
      </c>
      <c r="B10" s="91" t="s">
        <v>18</v>
      </c>
      <c r="C10" s="92"/>
      <c r="D10" s="92"/>
      <c r="E10" s="93"/>
      <c r="F10" s="87"/>
      <c r="G10" s="87"/>
      <c r="H10" s="87">
        <v>139.4</v>
      </c>
      <c r="I10" s="87">
        <v>169.4</v>
      </c>
      <c r="J10" s="87">
        <v>56.4</v>
      </c>
      <c r="K10" s="87">
        <v>56.4</v>
      </c>
      <c r="M10" s="112"/>
    </row>
    <row r="11" ht="27" customHeight="1" spans="1:13">
      <c r="A11" s="90">
        <v>4</v>
      </c>
      <c r="B11" s="91" t="s">
        <v>19</v>
      </c>
      <c r="C11" s="92"/>
      <c r="D11" s="92"/>
      <c r="E11" s="93"/>
      <c r="F11" s="87">
        <v>33</v>
      </c>
      <c r="G11" s="87">
        <v>33</v>
      </c>
      <c r="H11" s="87">
        <v>104</v>
      </c>
      <c r="I11" s="87">
        <v>204</v>
      </c>
      <c r="J11" s="87"/>
      <c r="K11" s="87"/>
      <c r="M11" s="112"/>
    </row>
    <row r="12" ht="27" customHeight="1" spans="1:13">
      <c r="A12" s="90">
        <v>5</v>
      </c>
      <c r="B12" s="91" t="s">
        <v>20</v>
      </c>
      <c r="C12" s="92"/>
      <c r="D12" s="92"/>
      <c r="E12" s="93"/>
      <c r="F12" s="87">
        <v>417</v>
      </c>
      <c r="G12" s="87">
        <v>415.3</v>
      </c>
      <c r="H12" s="87">
        <v>91</v>
      </c>
      <c r="I12" s="87">
        <v>272</v>
      </c>
      <c r="J12" s="87"/>
      <c r="K12" s="87"/>
      <c r="M12" s="112"/>
    </row>
    <row r="13" ht="33" customHeight="1" spans="1:13">
      <c r="A13" s="90">
        <v>6</v>
      </c>
      <c r="B13" s="91" t="s">
        <v>21</v>
      </c>
      <c r="C13" s="92"/>
      <c r="D13" s="92"/>
      <c r="E13" s="93"/>
      <c r="F13" s="87">
        <v>323.6</v>
      </c>
      <c r="G13" s="87">
        <v>10</v>
      </c>
      <c r="H13" s="87">
        <v>170.7</v>
      </c>
      <c r="I13" s="87">
        <v>256</v>
      </c>
      <c r="J13" s="87">
        <v>70</v>
      </c>
      <c r="K13" s="87">
        <v>70</v>
      </c>
      <c r="M13" s="112"/>
    </row>
    <row r="14" ht="27" customHeight="1" spans="1:13">
      <c r="A14" s="90">
        <v>7</v>
      </c>
      <c r="B14" s="91" t="s">
        <v>22</v>
      </c>
      <c r="C14" s="92"/>
      <c r="D14" s="92"/>
      <c r="E14" s="93"/>
      <c r="F14" s="87">
        <v>2278.4</v>
      </c>
      <c r="G14" s="87">
        <v>2278.4</v>
      </c>
      <c r="H14" s="87">
        <v>1564.94</v>
      </c>
      <c r="I14" s="87">
        <v>2555.36</v>
      </c>
      <c r="J14" s="87">
        <v>1522</v>
      </c>
      <c r="K14" s="87">
        <v>1522</v>
      </c>
      <c r="M14" s="112"/>
    </row>
    <row r="15" ht="27" customHeight="1" spans="1:13">
      <c r="A15" s="90">
        <v>8</v>
      </c>
      <c r="B15" s="91" t="s">
        <v>23</v>
      </c>
      <c r="C15" s="92"/>
      <c r="D15" s="92"/>
      <c r="E15" s="93"/>
      <c r="F15" s="87"/>
      <c r="G15" s="87"/>
      <c r="H15" s="87"/>
      <c r="I15" s="87"/>
      <c r="J15" s="87"/>
      <c r="K15" s="87"/>
      <c r="M15" s="112"/>
    </row>
    <row r="16" ht="27" customHeight="1" spans="1:13">
      <c r="A16" s="90">
        <v>9</v>
      </c>
      <c r="B16" s="91" t="s">
        <v>24</v>
      </c>
      <c r="C16" s="92"/>
      <c r="D16" s="92"/>
      <c r="E16" s="93"/>
      <c r="F16" s="87">
        <v>20</v>
      </c>
      <c r="G16" s="87"/>
      <c r="H16" s="87"/>
      <c r="I16" s="87"/>
      <c r="J16" s="87"/>
      <c r="K16" s="87"/>
      <c r="M16" s="112"/>
    </row>
    <row r="17" ht="27" customHeight="1" spans="1:11">
      <c r="A17" s="90">
        <v>10</v>
      </c>
      <c r="B17" s="91" t="s">
        <v>25</v>
      </c>
      <c r="C17" s="92"/>
      <c r="D17" s="92"/>
      <c r="E17" s="93"/>
      <c r="F17" s="87"/>
      <c r="G17" s="87"/>
      <c r="H17" s="87">
        <v>500</v>
      </c>
      <c r="I17" s="87"/>
      <c r="J17" s="87"/>
      <c r="K17" s="87"/>
    </row>
    <row r="18" ht="27" customHeight="1" spans="1:11">
      <c r="A18" s="90">
        <v>11</v>
      </c>
      <c r="B18" s="91" t="s">
        <v>26</v>
      </c>
      <c r="C18" s="92"/>
      <c r="D18" s="92"/>
      <c r="E18" s="93"/>
      <c r="F18" s="87">
        <v>3311</v>
      </c>
      <c r="G18" s="87">
        <v>3281.71</v>
      </c>
      <c r="H18" s="87">
        <v>2046</v>
      </c>
      <c r="I18" s="87">
        <v>2999.55</v>
      </c>
      <c r="J18" s="87">
        <v>2046</v>
      </c>
      <c r="K18" s="87">
        <v>1946</v>
      </c>
    </row>
    <row r="19" ht="36.75" customHeight="1" spans="1:11">
      <c r="A19" s="90">
        <v>12</v>
      </c>
      <c r="B19" s="91" t="s">
        <v>27</v>
      </c>
      <c r="C19" s="92"/>
      <c r="D19" s="92"/>
      <c r="E19" s="93"/>
      <c r="F19" s="87">
        <v>3411</v>
      </c>
      <c r="G19" s="87"/>
      <c r="H19" s="87">
        <v>600</v>
      </c>
      <c r="I19" s="87"/>
      <c r="J19" s="87"/>
      <c r="K19" s="87"/>
    </row>
    <row r="20" ht="27" customHeight="1" spans="1:11">
      <c r="A20" s="90">
        <v>13</v>
      </c>
      <c r="B20" s="91" t="s">
        <v>28</v>
      </c>
      <c r="C20" s="92"/>
      <c r="D20" s="92"/>
      <c r="E20" s="93"/>
      <c r="F20" s="87"/>
      <c r="G20" s="87"/>
      <c r="H20" s="87"/>
      <c r="I20" s="87"/>
      <c r="J20" s="87"/>
      <c r="K20" s="87"/>
    </row>
    <row r="21" ht="27" customHeight="1" spans="1:11">
      <c r="A21" s="90">
        <v>14</v>
      </c>
      <c r="B21" s="91" t="s">
        <v>29</v>
      </c>
      <c r="C21" s="92"/>
      <c r="D21" s="92"/>
      <c r="E21" s="93"/>
      <c r="F21" s="87"/>
      <c r="G21" s="87"/>
      <c r="H21" s="87"/>
      <c r="I21" s="87"/>
      <c r="J21" s="87"/>
      <c r="K21" s="87"/>
    </row>
    <row r="22" ht="27" customHeight="1" spans="1:11">
      <c r="A22" s="90">
        <v>15</v>
      </c>
      <c r="B22" s="91" t="s">
        <v>30</v>
      </c>
      <c r="C22" s="92"/>
      <c r="D22" s="92"/>
      <c r="E22" s="93"/>
      <c r="F22" s="87"/>
      <c r="G22" s="87"/>
      <c r="H22" s="87"/>
      <c r="I22" s="87"/>
      <c r="J22" s="87"/>
      <c r="K22" s="87"/>
    </row>
    <row r="23" ht="55" customHeight="1" spans="1:11">
      <c r="A23" s="94">
        <v>16</v>
      </c>
      <c r="B23" s="91" t="s">
        <v>31</v>
      </c>
      <c r="C23" s="92"/>
      <c r="D23" s="92"/>
      <c r="E23" s="93"/>
      <c r="F23" s="87">
        <v>450</v>
      </c>
      <c r="G23" s="87"/>
      <c r="H23" s="87"/>
      <c r="I23" s="87">
        <v>450.4</v>
      </c>
      <c r="J23" s="87"/>
      <c r="K23" s="87"/>
    </row>
    <row r="24" s="70" customFormat="1" ht="25" customHeight="1" spans="1:11">
      <c r="A24" s="95">
        <v>17</v>
      </c>
      <c r="B24" s="91" t="s">
        <v>32</v>
      </c>
      <c r="C24" s="92"/>
      <c r="D24" s="92"/>
      <c r="E24" s="93"/>
      <c r="F24" s="87"/>
      <c r="G24" s="87"/>
      <c r="H24" s="87"/>
      <c r="I24" s="87"/>
      <c r="J24" s="87"/>
      <c r="K24" s="87"/>
    </row>
    <row r="25" s="70" customFormat="1" ht="57" customHeight="1" spans="1:11">
      <c r="A25" s="95">
        <v>18</v>
      </c>
      <c r="B25" s="91" t="s">
        <v>33</v>
      </c>
      <c r="C25" s="92"/>
      <c r="D25" s="92"/>
      <c r="E25" s="93"/>
      <c r="F25" s="87"/>
      <c r="G25" s="87"/>
      <c r="H25" s="87">
        <v>645</v>
      </c>
      <c r="I25" s="87"/>
      <c r="J25" s="87"/>
      <c r="K25" s="87"/>
    </row>
    <row r="26" ht="25" customHeight="1" spans="1:11">
      <c r="A26" s="88" t="s">
        <v>34</v>
      </c>
      <c r="B26" s="96" t="s">
        <v>35</v>
      </c>
      <c r="C26" s="96"/>
      <c r="D26" s="96"/>
      <c r="E26" s="96"/>
      <c r="F26" s="97">
        <f t="shared" ref="F26:K26" si="2">SUM(F27:F29)</f>
        <v>2367.14</v>
      </c>
      <c r="G26" s="97">
        <f t="shared" si="2"/>
        <v>2324.14</v>
      </c>
      <c r="H26" s="97">
        <f t="shared" si="2"/>
        <v>2503.17</v>
      </c>
      <c r="I26" s="97">
        <f t="shared" si="2"/>
        <v>1155</v>
      </c>
      <c r="J26" s="97">
        <f t="shared" si="2"/>
        <v>2234</v>
      </c>
      <c r="K26" s="97">
        <f t="shared" si="2"/>
        <v>2234</v>
      </c>
    </row>
    <row r="27" ht="25" customHeight="1" spans="1:11">
      <c r="A27" s="88"/>
      <c r="B27" s="98" t="s">
        <v>36</v>
      </c>
      <c r="C27" s="99"/>
      <c r="D27" s="99"/>
      <c r="E27" s="100"/>
      <c r="F27" s="87">
        <v>1761</v>
      </c>
      <c r="G27" s="87">
        <v>1761</v>
      </c>
      <c r="H27" s="87">
        <v>2234</v>
      </c>
      <c r="I27" s="87">
        <v>995</v>
      </c>
      <c r="J27" s="87">
        <v>2234</v>
      </c>
      <c r="K27" s="87">
        <v>2234</v>
      </c>
    </row>
    <row r="28" ht="25" customHeight="1" spans="1:11">
      <c r="A28" s="88"/>
      <c r="B28" s="98" t="s">
        <v>37</v>
      </c>
      <c r="C28" s="99"/>
      <c r="D28" s="99"/>
      <c r="E28" s="100"/>
      <c r="F28" s="87">
        <v>606.14</v>
      </c>
      <c r="G28" s="87">
        <v>563.14</v>
      </c>
      <c r="H28" s="87">
        <v>269.17</v>
      </c>
      <c r="I28" s="87">
        <v>160</v>
      </c>
      <c r="J28" s="87"/>
      <c r="K28" s="87"/>
    </row>
    <row r="29" ht="25" customHeight="1" spans="1:11">
      <c r="A29" s="101"/>
      <c r="B29" s="102" t="s">
        <v>38</v>
      </c>
      <c r="C29" s="103"/>
      <c r="D29" s="103"/>
      <c r="E29" s="104"/>
      <c r="F29" s="87"/>
      <c r="G29" s="87"/>
      <c r="H29" s="87"/>
      <c r="I29" s="87"/>
      <c r="J29" s="87"/>
      <c r="K29" s="113"/>
    </row>
    <row r="30" ht="25" customHeight="1" spans="1:11">
      <c r="A30" s="105" t="s">
        <v>39</v>
      </c>
      <c r="B30" s="106" t="s">
        <v>40</v>
      </c>
      <c r="C30" s="107"/>
      <c r="D30" s="107"/>
      <c r="E30" s="108"/>
      <c r="F30" s="87"/>
      <c r="G30" s="87"/>
      <c r="H30" s="87"/>
      <c r="I30" s="87"/>
      <c r="J30" s="87">
        <f>SUM(J31:J33)</f>
        <v>132.45</v>
      </c>
      <c r="K30" s="87">
        <f>SUM(K31:K33)</f>
        <v>150</v>
      </c>
    </row>
    <row r="31" ht="25" customHeight="1" spans="1:11">
      <c r="A31" s="101"/>
      <c r="B31" s="102" t="s">
        <v>41</v>
      </c>
      <c r="C31" s="103"/>
      <c r="D31" s="103"/>
      <c r="E31" s="104"/>
      <c r="F31" s="87"/>
      <c r="G31" s="87"/>
      <c r="H31" s="87"/>
      <c r="I31" s="87"/>
      <c r="J31" s="87"/>
      <c r="K31" s="113"/>
    </row>
    <row r="32" ht="25" customHeight="1" spans="1:11">
      <c r="A32" s="101"/>
      <c r="B32" s="98" t="s">
        <v>37</v>
      </c>
      <c r="C32" s="99"/>
      <c r="D32" s="99"/>
      <c r="E32" s="100"/>
      <c r="F32" s="87"/>
      <c r="G32" s="87"/>
      <c r="H32" s="87"/>
      <c r="I32" s="87"/>
      <c r="J32" s="87">
        <v>132.45</v>
      </c>
      <c r="K32" s="113">
        <v>150</v>
      </c>
    </row>
    <row r="33" ht="25" customHeight="1" spans="1:11">
      <c r="A33" s="101"/>
      <c r="B33" s="102" t="s">
        <v>38</v>
      </c>
      <c r="C33" s="103"/>
      <c r="D33" s="103"/>
      <c r="E33" s="104"/>
      <c r="F33" s="87"/>
      <c r="G33" s="87"/>
      <c r="H33" s="87"/>
      <c r="I33" s="87"/>
      <c r="J33" s="87"/>
      <c r="K33" s="113"/>
    </row>
    <row r="34" ht="25" customHeight="1" spans="1:11">
      <c r="A34" s="105" t="s">
        <v>42</v>
      </c>
      <c r="B34" s="106" t="s">
        <v>43</v>
      </c>
      <c r="C34" s="107"/>
      <c r="D34" s="107"/>
      <c r="E34" s="108"/>
      <c r="F34" s="87"/>
      <c r="G34" s="87">
        <f>SUM(G35:G37)</f>
        <v>210</v>
      </c>
      <c r="H34" s="87"/>
      <c r="I34" s="87">
        <f>SUM(I35:I37)</f>
        <v>210</v>
      </c>
      <c r="J34" s="87">
        <f>SUM(J35:J37)</f>
        <v>642.97</v>
      </c>
      <c r="K34" s="87">
        <f>SUM(K35:K37)</f>
        <v>642.97</v>
      </c>
    </row>
    <row r="35" ht="25" customHeight="1" spans="1:11">
      <c r="A35" s="101"/>
      <c r="B35" s="102" t="s">
        <v>44</v>
      </c>
      <c r="C35" s="103"/>
      <c r="D35" s="103"/>
      <c r="E35" s="104"/>
      <c r="F35" s="87"/>
      <c r="G35" s="87">
        <v>210</v>
      </c>
      <c r="H35" s="87"/>
      <c r="I35" s="87">
        <v>210</v>
      </c>
      <c r="J35" s="87"/>
      <c r="K35" s="113"/>
    </row>
    <row r="36" ht="25" customHeight="1" spans="1:11">
      <c r="A36" s="101"/>
      <c r="B36" s="98" t="s">
        <v>37</v>
      </c>
      <c r="C36" s="99"/>
      <c r="D36" s="99"/>
      <c r="E36" s="100"/>
      <c r="F36" s="87"/>
      <c r="G36" s="87"/>
      <c r="H36" s="87"/>
      <c r="I36" s="87"/>
      <c r="J36" s="87">
        <v>642.97</v>
      </c>
      <c r="K36" s="113">
        <v>642.97</v>
      </c>
    </row>
    <row r="37" s="27" customFormat="1" ht="25" customHeight="1" spans="1:11">
      <c r="A37" s="109"/>
      <c r="B37" s="102" t="s">
        <v>38</v>
      </c>
      <c r="C37" s="103"/>
      <c r="D37" s="103"/>
      <c r="E37" s="104"/>
      <c r="F37" s="110"/>
      <c r="G37" s="110"/>
      <c r="H37" s="110"/>
      <c r="I37" s="110"/>
      <c r="J37" s="110"/>
      <c r="K37" s="113"/>
    </row>
    <row r="38" s="27" customFormat="1" ht="35" customHeight="1" spans="1:11">
      <c r="A38" s="111" t="s">
        <v>45</v>
      </c>
      <c r="B38" s="111"/>
      <c r="C38" s="111"/>
      <c r="D38" s="111"/>
      <c r="E38" s="111"/>
      <c r="F38" s="111"/>
      <c r="G38" s="111"/>
      <c r="H38" s="111"/>
      <c r="I38" s="111"/>
      <c r="J38" s="111"/>
      <c r="K38" s="111"/>
    </row>
    <row r="39" s="27" customFormat="1" spans="1:11">
      <c r="A39" s="65" t="s">
        <v>46</v>
      </c>
      <c r="B39" s="65"/>
      <c r="C39" s="65"/>
      <c r="D39" s="65"/>
      <c r="E39" s="65"/>
      <c r="F39" s="65"/>
      <c r="G39" s="65"/>
      <c r="H39" s="65"/>
      <c r="I39" s="65"/>
      <c r="J39" s="65"/>
      <c r="K39" s="65"/>
    </row>
    <row r="40" s="27" customFormat="1" ht="16" customHeight="1" spans="1:11">
      <c r="A40" s="65" t="s">
        <v>47</v>
      </c>
      <c r="B40" s="65"/>
      <c r="C40" s="65"/>
      <c r="D40" s="65"/>
      <c r="E40" s="65"/>
      <c r="F40" s="65"/>
      <c r="G40" s="65"/>
      <c r="H40" s="65"/>
      <c r="I40" s="65"/>
      <c r="J40" s="65"/>
      <c r="K40" s="65"/>
    </row>
    <row r="41" s="27" customFormat="1"/>
    <row r="42" s="27" customFormat="1"/>
    <row r="43" s="27" customFormat="1"/>
    <row r="44" s="27" customFormat="1"/>
    <row r="45" s="27" customFormat="1"/>
    <row r="46" s="27" customFormat="1"/>
    <row r="47" s="27" customFormat="1"/>
    <row r="48" s="27" customFormat="1"/>
    <row r="49" s="27" customFormat="1"/>
    <row r="50" s="27" customFormat="1"/>
    <row r="51" s="27" customFormat="1"/>
    <row r="52" s="27" customFormat="1"/>
    <row r="53" s="27" customFormat="1"/>
    <row r="54" s="27" customFormat="1"/>
    <row r="55" s="27" customFormat="1"/>
    <row r="56" s="27" customFormat="1"/>
    <row r="57" s="27" customFormat="1"/>
    <row r="58" s="27" customFormat="1"/>
    <row r="59" s="27" customFormat="1"/>
    <row r="60" s="27" customFormat="1"/>
    <row r="61" s="27" customFormat="1"/>
    <row r="62" s="27" customFormat="1"/>
    <row r="63" s="27" customFormat="1"/>
    <row r="64" s="27" customFormat="1"/>
    <row r="65" s="27" customFormat="1"/>
    <row r="66" s="27" customFormat="1"/>
    <row r="67" s="27" customFormat="1"/>
    <row r="68" s="27" customFormat="1"/>
    <row r="69" s="27" customFormat="1"/>
    <row r="70" s="27" customFormat="1"/>
    <row r="71" s="27" customFormat="1"/>
    <row r="72" s="27" customFormat="1"/>
    <row r="73" s="27" customFormat="1"/>
    <row r="74" s="27" customFormat="1"/>
    <row r="75" s="27" customFormat="1"/>
    <row r="76" s="27" customFormat="1"/>
    <row r="77" s="27" customFormat="1"/>
    <row r="78" s="27" customFormat="1"/>
    <row r="79" s="27" customFormat="1"/>
    <row r="80" s="27" customFormat="1"/>
    <row r="81" s="27" customFormat="1"/>
    <row r="82" s="27" customFormat="1"/>
    <row r="83" s="27" customFormat="1"/>
    <row r="84" s="27" customFormat="1"/>
    <row r="85" s="27" customFormat="1"/>
    <row r="86" s="27" customFormat="1"/>
    <row r="87" s="27" customFormat="1"/>
    <row r="88" s="27" customFormat="1"/>
    <row r="89" s="27" customFormat="1"/>
    <row r="90" s="27" customFormat="1"/>
    <row r="91" s="27" customFormat="1"/>
    <row r="92" s="27" customFormat="1"/>
    <row r="93" s="27" customFormat="1"/>
    <row r="94" s="27" customFormat="1"/>
    <row r="95" s="27" customFormat="1"/>
    <row r="96" s="27" customFormat="1"/>
    <row r="97" s="27" customFormat="1"/>
    <row r="98" s="27" customFormat="1"/>
    <row r="99" s="27" customFormat="1"/>
    <row r="100" s="27" customFormat="1"/>
    <row r="101" s="27" customFormat="1"/>
    <row r="102" s="27" customFormat="1"/>
    <row r="103" s="27" customFormat="1"/>
    <row r="104" s="27" customFormat="1"/>
    <row r="105" s="27" customFormat="1"/>
    <row r="106" s="27" customFormat="1"/>
    <row r="107" s="27" customFormat="1"/>
    <row r="108" s="27" customFormat="1"/>
    <row r="109" s="27" customFormat="1"/>
    <row r="110" s="27" customFormat="1"/>
    <row r="111" s="27" customFormat="1"/>
    <row r="112" s="27" customFormat="1"/>
    <row r="113" s="27" customFormat="1"/>
    <row r="114" s="27" customFormat="1"/>
    <row r="115" s="27" customFormat="1"/>
    <row r="116" s="27" customFormat="1"/>
    <row r="117" s="27" customFormat="1"/>
    <row r="118" s="27" customFormat="1"/>
    <row r="119" s="27" customFormat="1"/>
    <row r="120" s="27" customFormat="1"/>
    <row r="121" s="27" customFormat="1"/>
    <row r="122" s="27" customFormat="1"/>
    <row r="123" s="27" customFormat="1"/>
    <row r="124" s="27" customFormat="1"/>
    <row r="125" s="27" customFormat="1"/>
    <row r="126" s="27" customFormat="1"/>
    <row r="127" s="27" customFormat="1"/>
    <row r="128" s="27" customFormat="1"/>
    <row r="129" s="27" customFormat="1"/>
    <row r="130" s="27" customFormat="1"/>
    <row r="131" s="27" customFormat="1"/>
    <row r="132" s="27" customFormat="1"/>
    <row r="133" s="27" customFormat="1"/>
    <row r="134" s="27" customFormat="1"/>
    <row r="135" s="27" customFormat="1"/>
    <row r="136" s="27" customFormat="1"/>
    <row r="137" s="27" customFormat="1"/>
    <row r="138" s="27" customFormat="1"/>
    <row r="139" s="27" customFormat="1"/>
    <row r="140" s="27" customFormat="1"/>
    <row r="141" s="27" customFormat="1"/>
    <row r="142" s="27" customFormat="1"/>
    <row r="143" s="27" customFormat="1"/>
    <row r="144" s="27" customFormat="1"/>
    <row r="145" s="27" customFormat="1"/>
    <row r="146" s="27" customFormat="1"/>
    <row r="147" s="27" customFormat="1"/>
    <row r="148" s="27" customFormat="1"/>
    <row r="149" s="27" customFormat="1"/>
    <row r="150" s="27" customFormat="1"/>
    <row r="151" s="27" customFormat="1"/>
    <row r="152" s="27" customFormat="1"/>
    <row r="153" s="27" customFormat="1"/>
    <row r="154" s="27" customFormat="1"/>
    <row r="155" s="27" customFormat="1"/>
    <row r="156" s="27" customFormat="1"/>
    <row r="157" s="27" customFormat="1"/>
    <row r="158" s="27" customFormat="1"/>
    <row r="159" s="27" customFormat="1"/>
    <row r="160" s="27" customFormat="1"/>
    <row r="161" s="27" customFormat="1"/>
    <row r="162" s="27" customFormat="1"/>
    <row r="163" s="27" customFormat="1"/>
    <row r="164" s="27" customFormat="1"/>
    <row r="165" s="27" customFormat="1"/>
    <row r="166" s="27" customFormat="1"/>
    <row r="167" s="27" customFormat="1"/>
    <row r="168" s="27" customFormat="1"/>
    <row r="169" s="27" customFormat="1"/>
    <row r="170" s="27" customFormat="1"/>
    <row r="171" s="27" customFormat="1"/>
    <row r="172" s="27" customFormat="1"/>
    <row r="173" s="27" customFormat="1"/>
    <row r="174" s="27" customFormat="1"/>
    <row r="175" s="27" customFormat="1"/>
    <row r="176" s="27" customFormat="1"/>
    <row r="177" s="27" customFormat="1"/>
    <row r="178" s="27" customFormat="1"/>
    <row r="179" s="27" customFormat="1"/>
    <row r="180" s="27" customFormat="1"/>
    <row r="181" s="27" customFormat="1"/>
    <row r="182" s="27" customFormat="1"/>
    <row r="183" s="27" customFormat="1"/>
    <row r="184" s="27" customFormat="1"/>
    <row r="185" s="27" customFormat="1"/>
    <row r="186" s="27" customFormat="1"/>
    <row r="187" s="27" customFormat="1"/>
    <row r="188" s="27" customFormat="1"/>
    <row r="189" s="27" customFormat="1"/>
    <row r="190" s="27" customFormat="1"/>
    <row r="191" s="27" customFormat="1"/>
    <row r="192" s="27" customFormat="1"/>
    <row r="193" s="27" customFormat="1"/>
    <row r="194" s="27" customFormat="1"/>
    <row r="195" s="27" customFormat="1"/>
    <row r="196" s="27" customFormat="1"/>
    <row r="197" s="27" customFormat="1"/>
    <row r="198" s="27" customFormat="1"/>
    <row r="199" s="27" customFormat="1"/>
    <row r="200" s="27" customFormat="1"/>
    <row r="201" s="27" customFormat="1"/>
    <row r="202" s="27" customFormat="1"/>
    <row r="203" s="27" customFormat="1"/>
    <row r="204" s="27" customFormat="1"/>
    <row r="205" s="27" customFormat="1"/>
    <row r="206" s="27" customFormat="1"/>
    <row r="207" s="27" customFormat="1"/>
    <row r="208" s="27" customFormat="1"/>
    <row r="209" s="27" customFormat="1"/>
    <row r="210" s="27" customFormat="1"/>
    <row r="211" s="27" customFormat="1"/>
    <row r="212" s="27" customFormat="1"/>
    <row r="213" s="27" customFormat="1"/>
    <row r="214" s="27" customFormat="1"/>
    <row r="215" s="27" customFormat="1"/>
    <row r="216" s="27" customFormat="1"/>
    <row r="217" s="27" customFormat="1"/>
    <row r="218" s="27" customFormat="1"/>
    <row r="219" s="27" customFormat="1"/>
    <row r="220" s="27" customFormat="1"/>
    <row r="221" s="27" customFormat="1"/>
    <row r="222" s="27" customFormat="1"/>
    <row r="223" s="27" customFormat="1"/>
    <row r="224" s="27" customFormat="1"/>
    <row r="225" s="27" customFormat="1"/>
    <row r="226" s="27" customFormat="1"/>
    <row r="227" s="27" customFormat="1"/>
    <row r="228" s="27" customFormat="1"/>
    <row r="229" s="27" customFormat="1"/>
    <row r="230" s="27" customFormat="1"/>
    <row r="231" s="27" customFormat="1"/>
    <row r="232" s="27" customFormat="1"/>
    <row r="233" s="27" customFormat="1"/>
    <row r="234" s="27" customFormat="1"/>
    <row r="235" s="27" customFormat="1"/>
    <row r="236" s="27" customFormat="1"/>
    <row r="237" s="27" customFormat="1"/>
    <row r="238" s="27" customFormat="1"/>
    <row r="239" s="27" customFormat="1"/>
    <row r="240" s="27" customFormat="1"/>
    <row r="241" s="27" customFormat="1"/>
    <row r="242" s="27" customFormat="1"/>
    <row r="243" s="27" customFormat="1"/>
    <row r="244" s="27" customFormat="1"/>
    <row r="245" s="27" customFormat="1"/>
    <row r="246" s="27" customFormat="1"/>
    <row r="247" s="27" customFormat="1"/>
    <row r="248" s="27" customFormat="1"/>
    <row r="249" s="27" customFormat="1"/>
    <row r="250" s="27" customFormat="1"/>
    <row r="251" s="27" customFormat="1"/>
    <row r="252" s="27" customFormat="1"/>
    <row r="253" s="27" customFormat="1"/>
    <row r="254" s="27" customFormat="1"/>
    <row r="255" s="27" customFormat="1"/>
    <row r="256" s="27" customFormat="1"/>
    <row r="257" s="27" customFormat="1"/>
    <row r="258" s="27" customFormat="1"/>
    <row r="259" s="27" customFormat="1"/>
    <row r="260" s="27" customFormat="1"/>
    <row r="261" s="27" customFormat="1"/>
    <row r="262" s="27" customFormat="1"/>
    <row r="263" s="27" customFormat="1"/>
    <row r="264" s="27" customFormat="1"/>
    <row r="265" s="27" customFormat="1"/>
    <row r="266" s="27" customFormat="1"/>
    <row r="267" s="27" customFormat="1"/>
    <row r="268" s="27" customFormat="1"/>
    <row r="269" s="27" customFormat="1"/>
    <row r="270" s="27" customFormat="1"/>
    <row r="271" s="27" customFormat="1"/>
    <row r="272" s="27" customFormat="1"/>
    <row r="273" s="27" customFormat="1"/>
    <row r="274" s="27" customFormat="1"/>
    <row r="275" s="27" customFormat="1"/>
    <row r="276" s="27" customFormat="1"/>
    <row r="277" s="27" customFormat="1"/>
    <row r="278" s="27" customFormat="1"/>
    <row r="279" s="27" customFormat="1"/>
    <row r="280" s="27" customFormat="1"/>
    <row r="281" s="27" customFormat="1"/>
    <row r="282" s="27" customFormat="1"/>
    <row r="283" s="27" customFormat="1"/>
    <row r="284" s="27" customFormat="1"/>
    <row r="285" s="27" customFormat="1"/>
    <row r="286" s="27" customFormat="1"/>
    <row r="287" s="27" customFormat="1"/>
    <row r="288" s="27" customFormat="1"/>
    <row r="289" s="27" customFormat="1"/>
    <row r="290" s="27" customFormat="1"/>
    <row r="291" s="27" customFormat="1"/>
    <row r="292" s="27" customFormat="1"/>
    <row r="293" s="27" customFormat="1"/>
    <row r="294" s="27" customFormat="1"/>
    <row r="295" s="27" customFormat="1"/>
    <row r="296" s="27" customFormat="1"/>
    <row r="297" s="27" customFormat="1"/>
    <row r="298" s="27" customFormat="1"/>
    <row r="299" s="27" customFormat="1"/>
    <row r="300" s="27" customFormat="1"/>
    <row r="301" s="27" customFormat="1"/>
    <row r="302" s="27" customFormat="1"/>
    <row r="303" s="27" customFormat="1"/>
    <row r="304" s="27" customFormat="1"/>
    <row r="305" s="27" customFormat="1"/>
    <row r="306" s="27" customFormat="1"/>
    <row r="307" s="27" customFormat="1"/>
    <row r="308" s="27" customFormat="1"/>
    <row r="309" s="27" customFormat="1"/>
    <row r="310" s="27" customFormat="1"/>
    <row r="311" s="27" customFormat="1"/>
    <row r="312" s="27" customFormat="1"/>
    <row r="313" s="27" customFormat="1"/>
    <row r="314" s="27" customFormat="1"/>
    <row r="315" s="27" customFormat="1"/>
    <row r="316" s="27" customFormat="1"/>
    <row r="317" s="27" customFormat="1"/>
    <row r="318" s="27" customFormat="1"/>
    <row r="319" s="27" customFormat="1"/>
    <row r="320" s="27" customFormat="1"/>
    <row r="321" s="27" customFormat="1"/>
    <row r="322" s="27" customFormat="1"/>
    <row r="323" s="27" customFormat="1"/>
    <row r="324" s="27" customFormat="1"/>
    <row r="325" s="27" customFormat="1"/>
    <row r="326" s="27" customFormat="1"/>
    <row r="327" s="27" customFormat="1"/>
    <row r="328" s="27" customFormat="1"/>
    <row r="329" s="27" customFormat="1"/>
    <row r="330" s="27" customFormat="1"/>
    <row r="331" s="27" customFormat="1"/>
    <row r="332" s="27" customFormat="1"/>
    <row r="333" s="27" customFormat="1"/>
    <row r="334" s="27" customFormat="1"/>
    <row r="335" s="27" customFormat="1"/>
    <row r="336" s="27" customFormat="1"/>
    <row r="337" s="27" customFormat="1"/>
    <row r="338" s="27" customFormat="1"/>
    <row r="339" s="27" customFormat="1"/>
    <row r="340" s="27" customFormat="1"/>
    <row r="341" s="27" customFormat="1"/>
    <row r="342" s="27" customFormat="1"/>
    <row r="343" s="27" customFormat="1"/>
    <row r="344" s="27" customFormat="1"/>
    <row r="345" s="27" customFormat="1"/>
    <row r="346" s="27" customFormat="1"/>
    <row r="347" s="27" customFormat="1"/>
    <row r="348" s="27" customFormat="1"/>
    <row r="349" s="27" customFormat="1"/>
    <row r="350" s="27" customFormat="1"/>
    <row r="351" s="27" customFormat="1"/>
    <row r="352" s="27" customFormat="1"/>
    <row r="353" s="27" customFormat="1"/>
    <row r="354" s="27" customFormat="1"/>
    <row r="355" s="27" customFormat="1"/>
    <row r="356" s="27" customFormat="1"/>
    <row r="357" s="27" customFormat="1"/>
    <row r="358" s="27" customFormat="1"/>
    <row r="359" s="27" customFormat="1"/>
    <row r="360" s="27" customFormat="1"/>
    <row r="361" s="27" customFormat="1"/>
    <row r="362" s="27" customFormat="1"/>
    <row r="363" s="27" customFormat="1"/>
    <row r="364" s="27" customFormat="1"/>
    <row r="365" s="27" customFormat="1"/>
    <row r="366" s="27" customFormat="1"/>
    <row r="367" s="27" customFormat="1"/>
    <row r="368" s="27" customFormat="1"/>
    <row r="369" s="27" customFormat="1"/>
    <row r="370" s="27" customFormat="1"/>
    <row r="371" s="27" customFormat="1"/>
    <row r="372" s="27" customFormat="1"/>
    <row r="373" s="27" customFormat="1"/>
    <row r="374" s="27" customFormat="1"/>
    <row r="375" s="27" customFormat="1"/>
    <row r="376" s="27" customFormat="1"/>
    <row r="377" s="27" customFormat="1"/>
    <row r="378" s="27" customFormat="1"/>
    <row r="379" s="27" customFormat="1"/>
    <row r="380" s="27" customFormat="1"/>
    <row r="381" s="27" customFormat="1"/>
    <row r="382" s="27" customFormat="1"/>
    <row r="383" s="27" customFormat="1"/>
    <row r="384" s="27" customFormat="1"/>
    <row r="385" s="27" customFormat="1"/>
    <row r="386" s="27" customFormat="1"/>
    <row r="387" s="27" customFormat="1"/>
    <row r="388" s="27" customFormat="1"/>
    <row r="389" s="27" customFormat="1"/>
    <row r="390" s="27" customFormat="1"/>
    <row r="391" s="27" customFormat="1"/>
    <row r="392" s="27" customFormat="1"/>
    <row r="393" s="27" customFormat="1"/>
    <row r="394" s="27" customFormat="1"/>
    <row r="395" s="27" customFormat="1"/>
    <row r="396" s="27" customFormat="1"/>
    <row r="397" s="27" customFormat="1"/>
    <row r="398" s="27" customFormat="1"/>
    <row r="399" s="27" customFormat="1"/>
    <row r="400" s="27" customFormat="1"/>
    <row r="401" s="27" customFormat="1"/>
    <row r="402" s="27" customFormat="1"/>
    <row r="403" s="27" customFormat="1"/>
    <row r="404" s="27" customFormat="1"/>
    <row r="405" s="27" customFormat="1"/>
    <row r="406" s="27" customFormat="1"/>
    <row r="407" s="27" customFormat="1"/>
    <row r="408" s="27" customFormat="1"/>
    <row r="409" s="27" customFormat="1"/>
    <row r="410" s="27" customFormat="1"/>
    <row r="411" s="27" customFormat="1"/>
    <row r="412" s="27" customFormat="1"/>
    <row r="413" s="27" customFormat="1"/>
    <row r="414" s="27" customFormat="1"/>
    <row r="415" s="27" customFormat="1"/>
  </sheetData>
  <mergeCells count="41">
    <mergeCell ref="B2:K2"/>
    <mergeCell ref="A3:K3"/>
    <mergeCell ref="F4:G4"/>
    <mergeCell ref="H4:K4"/>
    <mergeCell ref="A6:E6"/>
    <mergeCell ref="B7:E7"/>
    <mergeCell ref="B8:E8"/>
    <mergeCell ref="B9:E9"/>
    <mergeCell ref="B10:E10"/>
    <mergeCell ref="B11:E11"/>
    <mergeCell ref="B12:E12"/>
    <mergeCell ref="B13:E13"/>
    <mergeCell ref="B14:E14"/>
    <mergeCell ref="B15:E15"/>
    <mergeCell ref="B16:E16"/>
    <mergeCell ref="B17:E17"/>
    <mergeCell ref="B18:E18"/>
    <mergeCell ref="B19:E19"/>
    <mergeCell ref="B20:E20"/>
    <mergeCell ref="B21:E21"/>
    <mergeCell ref="B22:E22"/>
    <mergeCell ref="B23:E23"/>
    <mergeCell ref="B24:E24"/>
    <mergeCell ref="B25:E25"/>
    <mergeCell ref="B26:E26"/>
    <mergeCell ref="B27:E27"/>
    <mergeCell ref="B28:E28"/>
    <mergeCell ref="B29:E29"/>
    <mergeCell ref="B30:E30"/>
    <mergeCell ref="B31:E31"/>
    <mergeCell ref="B32:E32"/>
    <mergeCell ref="B33:E33"/>
    <mergeCell ref="B34:E34"/>
    <mergeCell ref="B35:E35"/>
    <mergeCell ref="B36:E36"/>
    <mergeCell ref="B37:E37"/>
    <mergeCell ref="A38:K38"/>
    <mergeCell ref="A39:K39"/>
    <mergeCell ref="A40:K40"/>
    <mergeCell ref="A4:A5"/>
    <mergeCell ref="B4:E5"/>
  </mergeCells>
  <pageMargins left="0.79" right="0.79" top="0.59" bottom="0.59" header="0.51" footer="0.47"/>
  <pageSetup paperSize="9" firstPageNumber="19" fitToHeight="0" orientation="landscape" useFirstPageNumber="1"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108"/>
  <sheetViews>
    <sheetView view="pageBreakPreview" zoomScale="34" zoomScaleNormal="47" workbookViewId="0">
      <pane ySplit="6" topLeftCell="A91" activePane="bottomLeft" state="frozen"/>
      <selection/>
      <selection pane="bottomLeft" activeCell="R104" sqref="R104"/>
    </sheetView>
  </sheetViews>
  <sheetFormatPr defaultColWidth="9" defaultRowHeight="14.25"/>
  <cols>
    <col min="1" max="1" width="4.4" style="33" customWidth="1"/>
    <col min="2" max="2" width="44.4583333333333" style="27" customWidth="1"/>
    <col min="3" max="3" width="7.68333333333333" style="27" customWidth="1"/>
    <col min="4" max="4" width="24.9166666666667" style="27" customWidth="1"/>
    <col min="5" max="5" width="13.5333333333333" style="27" customWidth="1"/>
    <col min="6" max="6" width="71.3833333333333" style="27" customWidth="1"/>
    <col min="7" max="7" width="11.5416666666667" style="27" customWidth="1"/>
    <col min="8" max="8" width="19.5666666666667" style="27" customWidth="1"/>
    <col min="9" max="10" width="8.3" style="27" customWidth="1"/>
    <col min="11" max="11" width="13.4" style="27" customWidth="1"/>
    <col min="12" max="12" width="7.84166666666667" style="27" customWidth="1"/>
    <col min="13" max="13" width="9.2" style="27" customWidth="1"/>
    <col min="14" max="14" width="11.075" style="27" customWidth="1"/>
    <col min="15" max="15" width="10.9166666666667" style="27" customWidth="1"/>
    <col min="16" max="16" width="14.8" style="27" customWidth="1"/>
    <col min="17" max="17" width="16.4" style="27" customWidth="1"/>
    <col min="18" max="18" width="49.85" style="27" customWidth="1"/>
    <col min="19" max="19" width="20.5" style="27" customWidth="1"/>
    <col min="20" max="20" width="22.15" style="27" customWidth="1"/>
    <col min="21" max="21" width="33" style="27" customWidth="1"/>
    <col min="22" max="22" width="13.5" style="27" customWidth="1"/>
    <col min="23" max="23" width="19.5416666666667" style="27" customWidth="1"/>
    <col min="24" max="16384" width="13.5" style="27" customWidth="1"/>
  </cols>
  <sheetData>
    <row r="1" s="27" customFormat="1" ht="20.25" spans="1:5">
      <c r="A1" s="34" t="s">
        <v>48</v>
      </c>
      <c r="B1" s="34"/>
      <c r="C1" s="34"/>
      <c r="D1" s="34"/>
      <c r="E1" s="34"/>
    </row>
    <row r="2" s="28" customFormat="1" ht="30.75" customHeight="1" spans="1:22">
      <c r="A2" s="35" t="s">
        <v>49</v>
      </c>
      <c r="B2" s="35"/>
      <c r="C2" s="35"/>
      <c r="D2" s="35"/>
      <c r="E2" s="35"/>
      <c r="F2" s="35"/>
      <c r="G2" s="35"/>
      <c r="H2" s="35"/>
      <c r="I2" s="35"/>
      <c r="J2" s="35"/>
      <c r="K2" s="35"/>
      <c r="L2" s="35"/>
      <c r="M2" s="35"/>
      <c r="N2" s="35"/>
      <c r="O2" s="35"/>
      <c r="P2" s="35"/>
      <c r="Q2" s="35"/>
      <c r="R2" s="35"/>
      <c r="S2" s="35"/>
      <c r="T2" s="35"/>
      <c r="U2" s="35"/>
      <c r="V2" s="35"/>
    </row>
    <row r="3" s="29" customFormat="1" ht="27" customHeight="1" spans="1:22">
      <c r="A3" s="36" t="s">
        <v>50</v>
      </c>
      <c r="B3" s="37"/>
      <c r="C3" s="38"/>
      <c r="D3" s="38"/>
      <c r="E3" s="38"/>
      <c r="F3" s="39"/>
      <c r="G3" s="39"/>
      <c r="H3" s="40"/>
      <c r="I3" s="40"/>
      <c r="J3" s="40"/>
      <c r="K3" s="40"/>
      <c r="L3" s="40"/>
      <c r="M3" s="40"/>
      <c r="N3" s="40"/>
      <c r="O3" s="40"/>
      <c r="P3" s="40"/>
      <c r="Q3" s="40"/>
      <c r="R3" s="40"/>
      <c r="S3" s="40"/>
      <c r="T3" s="40"/>
      <c r="U3" s="40"/>
      <c r="V3" s="58"/>
    </row>
    <row r="4" s="30" customFormat="1" ht="39" customHeight="1" spans="1:22">
      <c r="A4" s="41" t="s">
        <v>3</v>
      </c>
      <c r="B4" s="41" t="s">
        <v>51</v>
      </c>
      <c r="C4" s="42" t="s">
        <v>52</v>
      </c>
      <c r="D4" s="42" t="s">
        <v>53</v>
      </c>
      <c r="E4" s="42" t="s">
        <v>54</v>
      </c>
      <c r="F4" s="41" t="s">
        <v>55</v>
      </c>
      <c r="G4" s="41" t="s">
        <v>56</v>
      </c>
      <c r="H4" s="43" t="s">
        <v>57</v>
      </c>
      <c r="I4" s="43"/>
      <c r="J4" s="43"/>
      <c r="K4" s="56"/>
      <c r="L4" s="41" t="s">
        <v>58</v>
      </c>
      <c r="M4" s="41"/>
      <c r="N4" s="41"/>
      <c r="O4" s="41"/>
      <c r="P4" s="41" t="s">
        <v>59</v>
      </c>
      <c r="Q4" s="41"/>
      <c r="R4" s="42" t="s">
        <v>60</v>
      </c>
      <c r="S4" s="41" t="s">
        <v>61</v>
      </c>
      <c r="T4" s="41" t="s">
        <v>62</v>
      </c>
      <c r="U4" s="42" t="s">
        <v>63</v>
      </c>
      <c r="V4" s="41" t="s">
        <v>64</v>
      </c>
    </row>
    <row r="5" s="30" customFormat="1" ht="47" customHeight="1" spans="1:22">
      <c r="A5" s="41"/>
      <c r="B5" s="41"/>
      <c r="C5" s="44"/>
      <c r="D5" s="44"/>
      <c r="E5" s="44"/>
      <c r="F5" s="41"/>
      <c r="G5" s="41"/>
      <c r="H5" s="45" t="s">
        <v>65</v>
      </c>
      <c r="I5" s="42" t="s">
        <v>66</v>
      </c>
      <c r="J5" s="42" t="s">
        <v>67</v>
      </c>
      <c r="K5" s="42" t="s">
        <v>68</v>
      </c>
      <c r="L5" s="41" t="s">
        <v>69</v>
      </c>
      <c r="M5" s="41"/>
      <c r="N5" s="41" t="s">
        <v>70</v>
      </c>
      <c r="O5" s="41"/>
      <c r="P5" s="41" t="s">
        <v>71</v>
      </c>
      <c r="Q5" s="41" t="s">
        <v>72</v>
      </c>
      <c r="R5" s="44"/>
      <c r="S5" s="41"/>
      <c r="T5" s="41"/>
      <c r="U5" s="44"/>
      <c r="V5" s="41"/>
    </row>
    <row r="6" s="30" customFormat="1" ht="36" customHeight="1" spans="1:22">
      <c r="A6" s="41"/>
      <c r="B6" s="41"/>
      <c r="C6" s="46"/>
      <c r="D6" s="46"/>
      <c r="E6" s="46"/>
      <c r="F6" s="41"/>
      <c r="G6" s="41"/>
      <c r="H6" s="47"/>
      <c r="I6" s="46"/>
      <c r="J6" s="46"/>
      <c r="K6" s="46"/>
      <c r="L6" s="41" t="s">
        <v>73</v>
      </c>
      <c r="M6" s="41" t="s">
        <v>74</v>
      </c>
      <c r="N6" s="41" t="s">
        <v>75</v>
      </c>
      <c r="O6" s="41" t="s">
        <v>76</v>
      </c>
      <c r="P6" s="41"/>
      <c r="Q6" s="41"/>
      <c r="R6" s="46"/>
      <c r="S6" s="41"/>
      <c r="T6" s="41"/>
      <c r="U6" s="46"/>
      <c r="V6" s="41"/>
    </row>
    <row r="7" s="30" customFormat="1" ht="18" customHeight="1" spans="1:22">
      <c r="A7" s="41"/>
      <c r="B7" s="41" t="s">
        <v>13</v>
      </c>
      <c r="C7" s="41"/>
      <c r="D7" s="41"/>
      <c r="E7" s="41"/>
      <c r="F7" s="48"/>
      <c r="G7" s="48"/>
      <c r="H7" s="41">
        <f>H8+H26+H27+H32+H33+H66+H72+H76+H78+H86+H96+H98+H100</f>
        <v>12452.37</v>
      </c>
      <c r="I7" s="41">
        <f>I8+I26+I27+I32+I33+I66+I72+I76+I78+I86+I96+I98+I100</f>
        <v>0</v>
      </c>
      <c r="J7" s="41">
        <f>J8+J26+J27+J32+J33+J66+J72+J76+J78+J86+J96+J98+J100</f>
        <v>500</v>
      </c>
      <c r="K7" s="41">
        <f>K8+K26+K27+K32+K33+K66+K72+K76+K78+K86+K96+K98+K100</f>
        <v>102.38</v>
      </c>
      <c r="L7" s="41">
        <v>32</v>
      </c>
      <c r="M7" s="41">
        <f>M8+M26+M27+M32+M33+M66+M72+M76+M78+M86+M96+M98+M100</f>
        <v>6186.33</v>
      </c>
      <c r="N7" s="41">
        <f>N8+N26+N27+N32+N33+N66+N72+N76+N78+N86+N96+N98+N100</f>
        <v>9639</v>
      </c>
      <c r="O7" s="41">
        <f>O8+O26+O27+O32+O33+O66+O72+O76+O78+O86+O96+O98+O100</f>
        <v>24248</v>
      </c>
      <c r="P7" s="41"/>
      <c r="Q7" s="41"/>
      <c r="R7" s="41"/>
      <c r="S7" s="48"/>
      <c r="T7" s="48"/>
      <c r="U7" s="48"/>
      <c r="V7" s="48"/>
    </row>
    <row r="8" s="31" customFormat="1" ht="21.75" customHeight="1" spans="1:22">
      <c r="A8" s="49" t="s">
        <v>14</v>
      </c>
      <c r="B8" s="50" t="s">
        <v>77</v>
      </c>
      <c r="C8" s="50"/>
      <c r="D8" s="50"/>
      <c r="E8" s="50"/>
      <c r="F8" s="51"/>
      <c r="G8" s="51"/>
      <c r="H8" s="51">
        <f>SUM(H9:H25)</f>
        <v>4243.4</v>
      </c>
      <c r="I8" s="51">
        <f t="shared" ref="I8:O8" si="0">SUM(I9:I25)</f>
        <v>0</v>
      </c>
      <c r="J8" s="51">
        <f t="shared" si="0"/>
        <v>500</v>
      </c>
      <c r="K8" s="51">
        <f t="shared" si="0"/>
        <v>41.85</v>
      </c>
      <c r="L8" s="51">
        <v>32</v>
      </c>
      <c r="M8" s="51">
        <f t="shared" si="0"/>
        <v>2255.27</v>
      </c>
      <c r="N8" s="51">
        <f t="shared" si="0"/>
        <v>3436</v>
      </c>
      <c r="O8" s="51">
        <f t="shared" si="0"/>
        <v>9353</v>
      </c>
      <c r="P8" s="51"/>
      <c r="Q8" s="51"/>
      <c r="R8" s="51"/>
      <c r="S8" s="51"/>
      <c r="T8" s="51"/>
      <c r="U8" s="51"/>
      <c r="V8" s="51"/>
    </row>
    <row r="9" s="29" customFormat="1" ht="12.75" spans="1:22">
      <c r="A9" s="52">
        <v>1</v>
      </c>
      <c r="B9" s="52" t="s">
        <v>78</v>
      </c>
      <c r="C9" s="52" t="s">
        <v>79</v>
      </c>
      <c r="D9" s="52" t="s">
        <v>80</v>
      </c>
      <c r="E9" s="52" t="s">
        <v>81</v>
      </c>
      <c r="F9" s="53" t="s">
        <v>82</v>
      </c>
      <c r="G9" s="52"/>
      <c r="H9" s="52">
        <v>1250</v>
      </c>
      <c r="I9" s="52"/>
      <c r="J9" s="52"/>
      <c r="K9" s="52"/>
      <c r="L9" s="52">
        <v>12</v>
      </c>
      <c r="M9" s="52">
        <v>800</v>
      </c>
      <c r="N9" s="52">
        <v>286</v>
      </c>
      <c r="O9" s="52">
        <v>855</v>
      </c>
      <c r="P9" s="57" t="s">
        <v>83</v>
      </c>
      <c r="Q9" s="57" t="s">
        <v>84</v>
      </c>
      <c r="R9" s="53" t="s">
        <v>85</v>
      </c>
      <c r="S9" s="52" t="s">
        <v>86</v>
      </c>
      <c r="T9" s="52" t="s">
        <v>87</v>
      </c>
      <c r="U9" s="59"/>
      <c r="V9" s="59"/>
    </row>
    <row r="10" s="29" customFormat="1" ht="408" customHeight="1" spans="1:22">
      <c r="A10" s="52"/>
      <c r="B10" s="52"/>
      <c r="C10" s="52"/>
      <c r="D10" s="52"/>
      <c r="E10" s="52"/>
      <c r="F10" s="53"/>
      <c r="G10" s="52"/>
      <c r="H10" s="52"/>
      <c r="I10" s="52"/>
      <c r="J10" s="52"/>
      <c r="K10" s="52"/>
      <c r="L10" s="52"/>
      <c r="M10" s="52"/>
      <c r="N10" s="52"/>
      <c r="O10" s="52"/>
      <c r="P10" s="57"/>
      <c r="Q10" s="57"/>
      <c r="R10" s="53"/>
      <c r="S10" s="52"/>
      <c r="T10" s="52"/>
      <c r="U10" s="59"/>
      <c r="V10" s="59"/>
    </row>
    <row r="11" s="29" customFormat="1" ht="263.25" spans="1:22">
      <c r="A11" s="52">
        <v>2</v>
      </c>
      <c r="B11" s="52" t="s">
        <v>88</v>
      </c>
      <c r="C11" s="52" t="s">
        <v>79</v>
      </c>
      <c r="D11" s="52" t="s">
        <v>80</v>
      </c>
      <c r="E11" s="52" t="s">
        <v>89</v>
      </c>
      <c r="F11" s="54" t="s">
        <v>90</v>
      </c>
      <c r="G11" s="52"/>
      <c r="H11" s="52">
        <v>320</v>
      </c>
      <c r="I11" s="52"/>
      <c r="J11" s="52"/>
      <c r="K11" s="52"/>
      <c r="L11" s="52">
        <v>4</v>
      </c>
      <c r="M11" s="52">
        <v>200</v>
      </c>
      <c r="N11" s="52">
        <v>106</v>
      </c>
      <c r="O11" s="52">
        <v>469</v>
      </c>
      <c r="P11" s="57" t="s">
        <v>83</v>
      </c>
      <c r="Q11" s="57" t="s">
        <v>84</v>
      </c>
      <c r="R11" s="54" t="s">
        <v>91</v>
      </c>
      <c r="S11" s="52" t="s">
        <v>92</v>
      </c>
      <c r="T11" s="52" t="s">
        <v>87</v>
      </c>
      <c r="U11" s="59"/>
      <c r="V11" s="59"/>
    </row>
    <row r="12" s="29" customFormat="1" ht="160" customHeight="1" spans="1:22">
      <c r="A12" s="52">
        <v>3</v>
      </c>
      <c r="B12" s="52" t="s">
        <v>93</v>
      </c>
      <c r="C12" s="52" t="s">
        <v>79</v>
      </c>
      <c r="D12" s="52" t="s">
        <v>80</v>
      </c>
      <c r="E12" s="52" t="s">
        <v>94</v>
      </c>
      <c r="F12" s="54" t="s">
        <v>95</v>
      </c>
      <c r="G12" s="54"/>
      <c r="H12" s="52">
        <v>150</v>
      </c>
      <c r="I12" s="52"/>
      <c r="J12" s="52"/>
      <c r="K12" s="52"/>
      <c r="L12" s="52">
        <v>2</v>
      </c>
      <c r="M12" s="52">
        <v>150</v>
      </c>
      <c r="N12" s="52">
        <v>146</v>
      </c>
      <c r="O12" s="52">
        <v>239</v>
      </c>
      <c r="P12" s="57" t="s">
        <v>83</v>
      </c>
      <c r="Q12" s="57" t="s">
        <v>84</v>
      </c>
      <c r="R12" s="54" t="s">
        <v>96</v>
      </c>
      <c r="S12" s="52" t="s">
        <v>97</v>
      </c>
      <c r="T12" s="52" t="s">
        <v>87</v>
      </c>
      <c r="U12" s="59"/>
      <c r="V12" s="59"/>
    </row>
    <row r="13" s="29" customFormat="1" ht="121.5" spans="1:22">
      <c r="A13" s="52">
        <v>4</v>
      </c>
      <c r="B13" s="52" t="s">
        <v>98</v>
      </c>
      <c r="C13" s="52" t="s">
        <v>79</v>
      </c>
      <c r="D13" s="52" t="s">
        <v>80</v>
      </c>
      <c r="E13" s="52" t="s">
        <v>99</v>
      </c>
      <c r="F13" s="54" t="s">
        <v>100</v>
      </c>
      <c r="G13" s="52"/>
      <c r="H13" s="52">
        <v>75</v>
      </c>
      <c r="I13" s="52"/>
      <c r="J13" s="52"/>
      <c r="K13" s="52"/>
      <c r="L13" s="52"/>
      <c r="M13" s="52"/>
      <c r="N13" s="52">
        <v>31</v>
      </c>
      <c r="O13" s="52">
        <v>92</v>
      </c>
      <c r="P13" s="57" t="s">
        <v>83</v>
      </c>
      <c r="Q13" s="57" t="s">
        <v>84</v>
      </c>
      <c r="R13" s="54" t="s">
        <v>101</v>
      </c>
      <c r="S13" s="52" t="s">
        <v>102</v>
      </c>
      <c r="T13" s="52" t="s">
        <v>103</v>
      </c>
      <c r="U13" s="59"/>
      <c r="V13" s="59"/>
    </row>
    <row r="14" s="29" customFormat="1" ht="206" customHeight="1" spans="1:22">
      <c r="A14" s="52">
        <v>5</v>
      </c>
      <c r="B14" s="52" t="s">
        <v>104</v>
      </c>
      <c r="C14" s="52" t="s">
        <v>79</v>
      </c>
      <c r="D14" s="52" t="s">
        <v>80</v>
      </c>
      <c r="E14" s="52" t="s">
        <v>105</v>
      </c>
      <c r="F14" s="54" t="s">
        <v>106</v>
      </c>
      <c r="G14" s="52"/>
      <c r="H14" s="52">
        <v>300</v>
      </c>
      <c r="I14" s="52"/>
      <c r="J14" s="52">
        <v>500</v>
      </c>
      <c r="K14" s="52"/>
      <c r="L14" s="52">
        <v>15</v>
      </c>
      <c r="M14" s="52">
        <v>150</v>
      </c>
      <c r="N14" s="52">
        <v>559</v>
      </c>
      <c r="O14" s="52">
        <v>2243</v>
      </c>
      <c r="P14" s="57" t="s">
        <v>83</v>
      </c>
      <c r="Q14" s="57" t="s">
        <v>84</v>
      </c>
      <c r="R14" s="54" t="s">
        <v>107</v>
      </c>
      <c r="S14" s="52" t="s">
        <v>108</v>
      </c>
      <c r="T14" s="52" t="s">
        <v>108</v>
      </c>
      <c r="U14" s="59"/>
      <c r="V14" s="59"/>
    </row>
    <row r="15" s="29" customFormat="1" ht="141.75" spans="1:22">
      <c r="A15" s="52">
        <v>6</v>
      </c>
      <c r="B15" s="52" t="s">
        <v>109</v>
      </c>
      <c r="C15" s="52" t="s">
        <v>79</v>
      </c>
      <c r="D15" s="52" t="s">
        <v>80</v>
      </c>
      <c r="E15" s="52" t="s">
        <v>110</v>
      </c>
      <c r="F15" s="54" t="s">
        <v>111</v>
      </c>
      <c r="G15" s="52"/>
      <c r="H15" s="52">
        <v>200</v>
      </c>
      <c r="I15" s="52"/>
      <c r="J15" s="52"/>
      <c r="K15" s="52"/>
      <c r="L15" s="52"/>
      <c r="M15" s="52"/>
      <c r="N15" s="52">
        <v>41</v>
      </c>
      <c r="O15" s="52">
        <v>121</v>
      </c>
      <c r="P15" s="57" t="s">
        <v>83</v>
      </c>
      <c r="Q15" s="57" t="s">
        <v>84</v>
      </c>
      <c r="R15" s="54" t="s">
        <v>112</v>
      </c>
      <c r="S15" s="52" t="s">
        <v>113</v>
      </c>
      <c r="T15" s="52" t="s">
        <v>108</v>
      </c>
      <c r="U15" s="59"/>
      <c r="V15" s="59"/>
    </row>
    <row r="16" s="29" customFormat="1" ht="232" customHeight="1" spans="1:22">
      <c r="A16" s="52">
        <v>7</v>
      </c>
      <c r="B16" s="52" t="s">
        <v>114</v>
      </c>
      <c r="C16" s="52" t="s">
        <v>79</v>
      </c>
      <c r="D16" s="52" t="s">
        <v>80</v>
      </c>
      <c r="E16" s="52" t="s">
        <v>115</v>
      </c>
      <c r="F16" s="55" t="s">
        <v>116</v>
      </c>
      <c r="G16" s="52" t="s">
        <v>117</v>
      </c>
      <c r="H16" s="52">
        <v>1250</v>
      </c>
      <c r="I16" s="52">
        <v>0</v>
      </c>
      <c r="J16" s="52">
        <v>0</v>
      </c>
      <c r="K16" s="52">
        <v>0</v>
      </c>
      <c r="L16" s="52">
        <v>9</v>
      </c>
      <c r="M16" s="52">
        <v>550</v>
      </c>
      <c r="N16" s="52">
        <v>153</v>
      </c>
      <c r="O16" s="52">
        <v>460</v>
      </c>
      <c r="P16" s="57" t="s">
        <v>118</v>
      </c>
      <c r="Q16" s="57" t="s">
        <v>84</v>
      </c>
      <c r="R16" s="54" t="s">
        <v>119</v>
      </c>
      <c r="S16" s="52" t="s">
        <v>115</v>
      </c>
      <c r="T16" s="52" t="s">
        <v>120</v>
      </c>
      <c r="U16" s="59"/>
      <c r="V16" s="59"/>
    </row>
    <row r="17" s="32" customFormat="1" ht="202" customHeight="1" spans="1:22">
      <c r="A17" s="52">
        <v>8</v>
      </c>
      <c r="B17" s="52" t="s">
        <v>121</v>
      </c>
      <c r="C17" s="52" t="s">
        <v>79</v>
      </c>
      <c r="D17" s="52" t="s">
        <v>80</v>
      </c>
      <c r="E17" s="52" t="s">
        <v>122</v>
      </c>
      <c r="F17" s="54" t="s">
        <v>123</v>
      </c>
      <c r="G17" s="52"/>
      <c r="H17" s="52">
        <v>100</v>
      </c>
      <c r="I17" s="52"/>
      <c r="J17" s="52"/>
      <c r="K17" s="52">
        <v>41.85</v>
      </c>
      <c r="L17" s="52"/>
      <c r="M17" s="52"/>
      <c r="N17" s="52">
        <v>47</v>
      </c>
      <c r="O17" s="52">
        <v>126</v>
      </c>
      <c r="P17" s="57" t="s">
        <v>124</v>
      </c>
      <c r="Q17" s="57" t="s">
        <v>84</v>
      </c>
      <c r="R17" s="54" t="s">
        <v>125</v>
      </c>
      <c r="S17" s="52" t="s">
        <v>108</v>
      </c>
      <c r="T17" s="52" t="s">
        <v>108</v>
      </c>
      <c r="U17" s="59" t="s">
        <v>126</v>
      </c>
      <c r="V17" s="59" t="s">
        <v>127</v>
      </c>
    </row>
    <row r="18" s="29" customFormat="1" ht="126" customHeight="1" spans="1:22">
      <c r="A18" s="52">
        <v>9</v>
      </c>
      <c r="B18" s="52" t="s">
        <v>128</v>
      </c>
      <c r="C18" s="52" t="s">
        <v>79</v>
      </c>
      <c r="D18" s="52" t="s">
        <v>80</v>
      </c>
      <c r="E18" s="52" t="s">
        <v>122</v>
      </c>
      <c r="F18" s="54" t="s">
        <v>129</v>
      </c>
      <c r="G18" s="52"/>
      <c r="H18" s="52">
        <v>48</v>
      </c>
      <c r="I18" s="52"/>
      <c r="J18" s="52"/>
      <c r="K18" s="52"/>
      <c r="L18" s="52">
        <v>17</v>
      </c>
      <c r="M18" s="52">
        <v>60</v>
      </c>
      <c r="N18" s="52">
        <v>57</v>
      </c>
      <c r="O18" s="52">
        <v>167</v>
      </c>
      <c r="P18" s="57" t="s">
        <v>130</v>
      </c>
      <c r="Q18" s="57" t="s">
        <v>84</v>
      </c>
      <c r="R18" s="54" t="s">
        <v>131</v>
      </c>
      <c r="S18" s="52" t="s">
        <v>108</v>
      </c>
      <c r="T18" s="52" t="s">
        <v>108</v>
      </c>
      <c r="U18" s="59"/>
      <c r="V18" s="59"/>
    </row>
    <row r="19" s="32" customFormat="1" ht="146" customHeight="1" spans="1:23">
      <c r="A19" s="52">
        <v>10</v>
      </c>
      <c r="B19" s="52" t="s">
        <v>132</v>
      </c>
      <c r="C19" s="52" t="s">
        <v>79</v>
      </c>
      <c r="D19" s="52" t="s">
        <v>80</v>
      </c>
      <c r="E19" s="52" t="s">
        <v>122</v>
      </c>
      <c r="F19" s="54" t="s">
        <v>133</v>
      </c>
      <c r="G19" s="52"/>
      <c r="H19" s="52">
        <v>80</v>
      </c>
      <c r="I19" s="52"/>
      <c r="J19" s="52"/>
      <c r="K19" s="52"/>
      <c r="L19" s="52">
        <v>32</v>
      </c>
      <c r="M19" s="52">
        <v>70</v>
      </c>
      <c r="N19" s="52">
        <v>390</v>
      </c>
      <c r="O19" s="52">
        <v>1270</v>
      </c>
      <c r="P19" s="57" t="s">
        <v>134</v>
      </c>
      <c r="Q19" s="57" t="s">
        <v>84</v>
      </c>
      <c r="R19" s="54" t="s">
        <v>135</v>
      </c>
      <c r="S19" s="52" t="s">
        <v>136</v>
      </c>
      <c r="T19" s="52" t="s">
        <v>136</v>
      </c>
      <c r="U19" s="52" t="s">
        <v>126</v>
      </c>
      <c r="V19" s="59" t="s">
        <v>137</v>
      </c>
      <c r="W19" s="32" t="s">
        <v>138</v>
      </c>
    </row>
    <row r="20" s="32" customFormat="1" ht="141.75" spans="1:22">
      <c r="A20" s="52">
        <v>11</v>
      </c>
      <c r="B20" s="52" t="s">
        <v>139</v>
      </c>
      <c r="C20" s="52" t="s">
        <v>79</v>
      </c>
      <c r="D20" s="52" t="s">
        <v>80</v>
      </c>
      <c r="E20" s="52" t="s">
        <v>140</v>
      </c>
      <c r="F20" s="54" t="s">
        <v>141</v>
      </c>
      <c r="G20" s="52" t="s">
        <v>142</v>
      </c>
      <c r="H20" s="52">
        <v>100</v>
      </c>
      <c r="I20" s="52"/>
      <c r="J20" s="52"/>
      <c r="K20" s="52"/>
      <c r="L20" s="52">
        <v>32</v>
      </c>
      <c r="M20" s="52">
        <v>100</v>
      </c>
      <c r="N20" s="52">
        <v>1000</v>
      </c>
      <c r="O20" s="52">
        <v>1000</v>
      </c>
      <c r="P20" s="57" t="s">
        <v>83</v>
      </c>
      <c r="Q20" s="57" t="s">
        <v>84</v>
      </c>
      <c r="R20" s="54" t="s">
        <v>143</v>
      </c>
      <c r="S20" s="52" t="s">
        <v>140</v>
      </c>
      <c r="T20" s="52" t="s">
        <v>144</v>
      </c>
      <c r="U20" s="59" t="s">
        <v>126</v>
      </c>
      <c r="V20" s="59" t="s">
        <v>145</v>
      </c>
    </row>
    <row r="21" s="32" customFormat="1" ht="187" customHeight="1" spans="1:22">
      <c r="A21" s="52">
        <v>12</v>
      </c>
      <c r="B21" s="52" t="s">
        <v>146</v>
      </c>
      <c r="C21" s="52" t="s">
        <v>147</v>
      </c>
      <c r="D21" s="52" t="s">
        <v>80</v>
      </c>
      <c r="E21" s="52" t="s">
        <v>122</v>
      </c>
      <c r="F21" s="54" t="s">
        <v>148</v>
      </c>
      <c r="G21" s="52"/>
      <c r="H21" s="52">
        <v>3</v>
      </c>
      <c r="I21" s="52"/>
      <c r="J21" s="52"/>
      <c r="K21" s="52"/>
      <c r="L21" s="52"/>
      <c r="M21" s="52"/>
      <c r="N21" s="52">
        <v>3</v>
      </c>
      <c r="O21" s="52">
        <v>3</v>
      </c>
      <c r="P21" s="57" t="s">
        <v>124</v>
      </c>
      <c r="Q21" s="57" t="s">
        <v>84</v>
      </c>
      <c r="R21" s="54" t="s">
        <v>149</v>
      </c>
      <c r="S21" s="52" t="s">
        <v>136</v>
      </c>
      <c r="T21" s="52" t="s">
        <v>136</v>
      </c>
      <c r="U21" s="59" t="s">
        <v>126</v>
      </c>
      <c r="V21" s="59" t="s">
        <v>150</v>
      </c>
    </row>
    <row r="22" s="29" customFormat="1" ht="159" customHeight="1" spans="1:22">
      <c r="A22" s="52">
        <v>13</v>
      </c>
      <c r="B22" s="52" t="s">
        <v>151</v>
      </c>
      <c r="C22" s="52" t="s">
        <v>79</v>
      </c>
      <c r="D22" s="52" t="s">
        <v>80</v>
      </c>
      <c r="E22" s="52" t="s">
        <v>152</v>
      </c>
      <c r="F22" s="54" t="s">
        <v>153</v>
      </c>
      <c r="G22" s="52"/>
      <c r="H22" s="52">
        <v>56.4</v>
      </c>
      <c r="I22" s="52"/>
      <c r="J22" s="52"/>
      <c r="K22" s="52"/>
      <c r="L22" s="52">
        <v>6</v>
      </c>
      <c r="M22" s="52">
        <v>8</v>
      </c>
      <c r="N22" s="52">
        <v>300</v>
      </c>
      <c r="O22" s="52">
        <v>1140</v>
      </c>
      <c r="P22" s="57" t="s">
        <v>124</v>
      </c>
      <c r="Q22" s="57" t="s">
        <v>154</v>
      </c>
      <c r="R22" s="54" t="s">
        <v>155</v>
      </c>
      <c r="S22" s="52" t="s">
        <v>108</v>
      </c>
      <c r="T22" s="52" t="s">
        <v>108</v>
      </c>
      <c r="U22" s="59"/>
      <c r="V22" s="59"/>
    </row>
    <row r="23" s="29" customFormat="1" ht="203" customHeight="1" spans="1:22">
      <c r="A23" s="52">
        <v>14</v>
      </c>
      <c r="B23" s="52" t="s">
        <v>156</v>
      </c>
      <c r="C23" s="52" t="s">
        <v>79</v>
      </c>
      <c r="D23" s="52" t="s">
        <v>80</v>
      </c>
      <c r="E23" s="52" t="s">
        <v>152</v>
      </c>
      <c r="F23" s="54" t="s">
        <v>157</v>
      </c>
      <c r="G23" s="52"/>
      <c r="H23" s="52">
        <v>52</v>
      </c>
      <c r="I23" s="52"/>
      <c r="J23" s="52"/>
      <c r="K23" s="52"/>
      <c r="L23" s="52">
        <v>9</v>
      </c>
      <c r="M23" s="52">
        <v>8.27</v>
      </c>
      <c r="N23" s="52">
        <v>270</v>
      </c>
      <c r="O23" s="52">
        <v>1020</v>
      </c>
      <c r="P23" s="57" t="s">
        <v>83</v>
      </c>
      <c r="Q23" s="57" t="s">
        <v>84</v>
      </c>
      <c r="R23" s="54" t="s">
        <v>158</v>
      </c>
      <c r="S23" s="52" t="s">
        <v>108</v>
      </c>
      <c r="T23" s="52" t="s">
        <v>108</v>
      </c>
      <c r="U23" s="59"/>
      <c r="V23" s="59"/>
    </row>
    <row r="24" s="29" customFormat="1" ht="133" customHeight="1" spans="1:22">
      <c r="A24" s="52">
        <v>15</v>
      </c>
      <c r="B24" s="52" t="s">
        <v>159</v>
      </c>
      <c r="C24" s="52" t="s">
        <v>79</v>
      </c>
      <c r="D24" s="52" t="s">
        <v>80</v>
      </c>
      <c r="E24" s="52" t="s">
        <v>122</v>
      </c>
      <c r="F24" s="54" t="s">
        <v>160</v>
      </c>
      <c r="G24" s="52"/>
      <c r="H24" s="52">
        <v>100</v>
      </c>
      <c r="I24" s="52"/>
      <c r="J24" s="52"/>
      <c r="K24" s="52"/>
      <c r="L24" s="52"/>
      <c r="M24" s="52"/>
      <c r="N24" s="52">
        <v>12</v>
      </c>
      <c r="O24" s="52">
        <v>43</v>
      </c>
      <c r="P24" s="57" t="s">
        <v>83</v>
      </c>
      <c r="Q24" s="57" t="s">
        <v>84</v>
      </c>
      <c r="R24" s="54" t="s">
        <v>161</v>
      </c>
      <c r="S24" s="52" t="s">
        <v>108</v>
      </c>
      <c r="T24" s="52" t="s">
        <v>108</v>
      </c>
      <c r="U24" s="59"/>
      <c r="V24" s="59"/>
    </row>
    <row r="25" s="29" customFormat="1" ht="344.25" spans="1:22">
      <c r="A25" s="52">
        <v>16</v>
      </c>
      <c r="B25" s="52" t="s">
        <v>162</v>
      </c>
      <c r="C25" s="52" t="s">
        <v>79</v>
      </c>
      <c r="D25" s="52" t="s">
        <v>80</v>
      </c>
      <c r="E25" s="52" t="s">
        <v>163</v>
      </c>
      <c r="F25" s="54" t="s">
        <v>164</v>
      </c>
      <c r="G25" s="52"/>
      <c r="H25" s="52">
        <v>159</v>
      </c>
      <c r="I25" s="52"/>
      <c r="J25" s="52"/>
      <c r="K25" s="52"/>
      <c r="L25" s="52">
        <v>1</v>
      </c>
      <c r="M25" s="52">
        <v>159</v>
      </c>
      <c r="N25" s="52">
        <v>35</v>
      </c>
      <c r="O25" s="52">
        <v>105</v>
      </c>
      <c r="P25" s="57" t="s">
        <v>165</v>
      </c>
      <c r="Q25" s="57" t="s">
        <v>84</v>
      </c>
      <c r="R25" s="54" t="s">
        <v>166</v>
      </c>
      <c r="S25" s="52" t="s">
        <v>108</v>
      </c>
      <c r="T25" s="52" t="s">
        <v>108</v>
      </c>
      <c r="U25" s="59"/>
      <c r="V25" s="59"/>
    </row>
    <row r="26" s="31" customFormat="1" ht="23.25" spans="1:22">
      <c r="A26" s="49" t="s">
        <v>34</v>
      </c>
      <c r="B26" s="50" t="s">
        <v>167</v>
      </c>
      <c r="C26" s="50"/>
      <c r="D26" s="50"/>
      <c r="E26" s="50"/>
      <c r="F26" s="51"/>
      <c r="G26" s="51"/>
      <c r="H26" s="51"/>
      <c r="I26" s="51"/>
      <c r="J26" s="51"/>
      <c r="K26" s="51"/>
      <c r="L26" s="51"/>
      <c r="M26" s="51"/>
      <c r="N26" s="51"/>
      <c r="O26" s="51"/>
      <c r="P26" s="51"/>
      <c r="Q26" s="51"/>
      <c r="R26" s="51"/>
      <c r="S26" s="51"/>
      <c r="T26" s="51"/>
      <c r="U26" s="51"/>
      <c r="V26" s="51"/>
    </row>
    <row r="27" s="31" customFormat="1" ht="23.25" spans="1:22">
      <c r="A27" s="49" t="s">
        <v>39</v>
      </c>
      <c r="B27" s="50" t="s">
        <v>168</v>
      </c>
      <c r="C27" s="50"/>
      <c r="D27" s="50"/>
      <c r="E27" s="50"/>
      <c r="F27" s="51"/>
      <c r="G27" s="51"/>
      <c r="H27" s="51">
        <f>SUM(H28:H31)</f>
        <v>316</v>
      </c>
      <c r="I27" s="51">
        <f t="shared" ref="I27:O27" si="1">SUM(I28:I31)</f>
        <v>0</v>
      </c>
      <c r="J27" s="51">
        <f t="shared" si="1"/>
        <v>0</v>
      </c>
      <c r="K27" s="51">
        <f t="shared" si="1"/>
        <v>0</v>
      </c>
      <c r="L27" s="51">
        <f t="shared" si="1"/>
        <v>5</v>
      </c>
      <c r="M27" s="51">
        <f t="shared" si="1"/>
        <v>23</v>
      </c>
      <c r="N27" s="51">
        <f t="shared" si="1"/>
        <v>91</v>
      </c>
      <c r="O27" s="51">
        <f t="shared" si="1"/>
        <v>267</v>
      </c>
      <c r="P27" s="51"/>
      <c r="Q27" s="51"/>
      <c r="R27" s="51"/>
      <c r="S27" s="51"/>
      <c r="T27" s="51"/>
      <c r="U27" s="51"/>
      <c r="V27" s="51"/>
    </row>
    <row r="28" s="29" customFormat="1" ht="162" spans="1:22">
      <c r="A28" s="52">
        <v>17</v>
      </c>
      <c r="B28" s="52" t="s">
        <v>169</v>
      </c>
      <c r="C28" s="52" t="s">
        <v>79</v>
      </c>
      <c r="D28" s="52" t="s">
        <v>80</v>
      </c>
      <c r="E28" s="52" t="s">
        <v>122</v>
      </c>
      <c r="F28" s="54" t="s">
        <v>170</v>
      </c>
      <c r="G28" s="52" t="s">
        <v>171</v>
      </c>
      <c r="H28" s="52">
        <v>70</v>
      </c>
      <c r="I28" s="52"/>
      <c r="J28" s="52"/>
      <c r="K28" s="52"/>
      <c r="L28" s="52">
        <v>3</v>
      </c>
      <c r="M28" s="52">
        <v>11</v>
      </c>
      <c r="N28" s="52">
        <v>25</v>
      </c>
      <c r="O28" s="52">
        <v>72</v>
      </c>
      <c r="P28" s="57" t="s">
        <v>83</v>
      </c>
      <c r="Q28" s="57" t="s">
        <v>84</v>
      </c>
      <c r="R28" s="54" t="s">
        <v>172</v>
      </c>
      <c r="S28" s="52" t="s">
        <v>173</v>
      </c>
      <c r="T28" s="52" t="s">
        <v>173</v>
      </c>
      <c r="U28" s="59"/>
      <c r="V28" s="59"/>
    </row>
    <row r="29" s="29" customFormat="1" ht="20.25" spans="1:22">
      <c r="A29" s="52">
        <v>18</v>
      </c>
      <c r="B29" s="52" t="s">
        <v>174</v>
      </c>
      <c r="C29" s="52" t="s">
        <v>79</v>
      </c>
      <c r="D29" s="52" t="s">
        <v>80</v>
      </c>
      <c r="E29" s="52" t="s">
        <v>175</v>
      </c>
      <c r="F29" s="53" t="s">
        <v>176</v>
      </c>
      <c r="G29" s="52"/>
      <c r="H29" s="52">
        <v>56</v>
      </c>
      <c r="I29" s="52"/>
      <c r="J29" s="52"/>
      <c r="K29" s="52"/>
      <c r="L29" s="52">
        <v>1</v>
      </c>
      <c r="M29" s="52">
        <v>6</v>
      </c>
      <c r="N29" s="52">
        <v>27</v>
      </c>
      <c r="O29" s="52">
        <v>78</v>
      </c>
      <c r="P29" s="57" t="s">
        <v>83</v>
      </c>
      <c r="Q29" s="57" t="s">
        <v>84</v>
      </c>
      <c r="R29" s="53" t="s">
        <v>177</v>
      </c>
      <c r="S29" s="52" t="s">
        <v>173</v>
      </c>
      <c r="T29" s="52" t="s">
        <v>173</v>
      </c>
      <c r="U29" s="59"/>
      <c r="V29" s="59"/>
    </row>
    <row r="30" s="29" customFormat="1" ht="20.25" spans="1:22">
      <c r="A30" s="52"/>
      <c r="B30" s="52"/>
      <c r="C30" s="52" t="s">
        <v>147</v>
      </c>
      <c r="D30" s="52" t="s">
        <v>178</v>
      </c>
      <c r="E30" s="52"/>
      <c r="F30" s="53"/>
      <c r="G30" s="52"/>
      <c r="H30" s="52">
        <v>90</v>
      </c>
      <c r="I30" s="52"/>
      <c r="J30" s="52"/>
      <c r="K30" s="52"/>
      <c r="L30" s="52"/>
      <c r="M30" s="52"/>
      <c r="N30" s="52"/>
      <c r="O30" s="52"/>
      <c r="P30" s="57"/>
      <c r="Q30" s="57"/>
      <c r="R30" s="53"/>
      <c r="S30" s="52"/>
      <c r="T30" s="52"/>
      <c r="U30" s="59"/>
      <c r="V30" s="59"/>
    </row>
    <row r="31" s="29" customFormat="1" ht="141.75" spans="1:22">
      <c r="A31" s="52">
        <v>19</v>
      </c>
      <c r="B31" s="52" t="s">
        <v>179</v>
      </c>
      <c r="C31" s="52" t="s">
        <v>79</v>
      </c>
      <c r="D31" s="52" t="s">
        <v>80</v>
      </c>
      <c r="E31" s="52" t="s">
        <v>180</v>
      </c>
      <c r="F31" s="54" t="s">
        <v>181</v>
      </c>
      <c r="G31" s="52" t="s">
        <v>182</v>
      </c>
      <c r="H31" s="52">
        <v>100</v>
      </c>
      <c r="I31" s="52"/>
      <c r="J31" s="52"/>
      <c r="K31" s="52"/>
      <c r="L31" s="52">
        <v>1</v>
      </c>
      <c r="M31" s="52">
        <v>6</v>
      </c>
      <c r="N31" s="52">
        <v>39</v>
      </c>
      <c r="O31" s="52">
        <v>117</v>
      </c>
      <c r="P31" s="57" t="s">
        <v>83</v>
      </c>
      <c r="Q31" s="57" t="s">
        <v>84</v>
      </c>
      <c r="R31" s="54" t="s">
        <v>183</v>
      </c>
      <c r="S31" s="52" t="s">
        <v>173</v>
      </c>
      <c r="T31" s="52" t="s">
        <v>173</v>
      </c>
      <c r="U31" s="59"/>
      <c r="V31" s="59"/>
    </row>
    <row r="32" s="31" customFormat="1" ht="23.25" spans="1:22">
      <c r="A32" s="49" t="s">
        <v>42</v>
      </c>
      <c r="B32" s="50" t="s">
        <v>184</v>
      </c>
      <c r="C32" s="50"/>
      <c r="D32" s="50"/>
      <c r="E32" s="50"/>
      <c r="F32" s="51"/>
      <c r="G32" s="51"/>
      <c r="H32" s="51"/>
      <c r="I32" s="51"/>
      <c r="J32" s="51"/>
      <c r="K32" s="51"/>
      <c r="L32" s="51"/>
      <c r="M32" s="51"/>
      <c r="N32" s="51"/>
      <c r="O32" s="51"/>
      <c r="P32" s="51"/>
      <c r="Q32" s="51"/>
      <c r="R32" s="51"/>
      <c r="S32" s="51"/>
      <c r="T32" s="51"/>
      <c r="U32" s="51"/>
      <c r="V32" s="51"/>
    </row>
    <row r="33" s="31" customFormat="1" ht="23.25" spans="1:22">
      <c r="A33" s="49" t="s">
        <v>185</v>
      </c>
      <c r="B33" s="50" t="s">
        <v>186</v>
      </c>
      <c r="C33" s="50"/>
      <c r="D33" s="50"/>
      <c r="E33" s="50"/>
      <c r="F33" s="51"/>
      <c r="G33" s="51"/>
      <c r="H33" s="51">
        <f>SUM(H34:H65)</f>
        <v>1770</v>
      </c>
      <c r="I33" s="51">
        <f t="shared" ref="I33:O33" si="2">SUM(I34:I65)</f>
        <v>0</v>
      </c>
      <c r="J33" s="51">
        <f t="shared" si="2"/>
        <v>0</v>
      </c>
      <c r="K33" s="51">
        <f t="shared" si="2"/>
        <v>0</v>
      </c>
      <c r="L33" s="51">
        <f t="shared" si="2"/>
        <v>21</v>
      </c>
      <c r="M33" s="51">
        <f t="shared" si="2"/>
        <v>1300</v>
      </c>
      <c r="N33" s="51">
        <f t="shared" si="2"/>
        <v>752</v>
      </c>
      <c r="O33" s="51">
        <f t="shared" si="2"/>
        <v>2299</v>
      </c>
      <c r="P33" s="51"/>
      <c r="Q33" s="51"/>
      <c r="R33" s="51"/>
      <c r="S33" s="51"/>
      <c r="T33" s="51"/>
      <c r="U33" s="51"/>
      <c r="V33" s="51"/>
    </row>
    <row r="34" s="32" customFormat="1" ht="20.25" spans="1:22">
      <c r="A34" s="52">
        <v>20</v>
      </c>
      <c r="B34" s="52" t="s">
        <v>187</v>
      </c>
      <c r="C34" s="52" t="s">
        <v>79</v>
      </c>
      <c r="D34" s="52" t="s">
        <v>80</v>
      </c>
      <c r="E34" s="52" t="s">
        <v>188</v>
      </c>
      <c r="F34" s="52" t="s">
        <v>189</v>
      </c>
      <c r="G34" s="52"/>
      <c r="H34" s="52">
        <v>50</v>
      </c>
      <c r="I34" s="52"/>
      <c r="J34" s="52"/>
      <c r="K34" s="52"/>
      <c r="L34" s="52"/>
      <c r="M34" s="52"/>
      <c r="N34" s="52">
        <v>12</v>
      </c>
      <c r="O34" s="52">
        <v>31</v>
      </c>
      <c r="P34" s="57" t="s">
        <v>165</v>
      </c>
      <c r="Q34" s="57" t="s">
        <v>84</v>
      </c>
      <c r="R34" s="53" t="s">
        <v>190</v>
      </c>
      <c r="S34" s="52" t="s">
        <v>191</v>
      </c>
      <c r="T34" s="52" t="s">
        <v>192</v>
      </c>
      <c r="U34" s="59"/>
      <c r="V34" s="59"/>
    </row>
    <row r="35" s="32" customFormat="1" ht="98" customHeight="1" spans="1:22">
      <c r="A35" s="52"/>
      <c r="B35" s="52"/>
      <c r="C35" s="52" t="s">
        <v>147</v>
      </c>
      <c r="D35" s="52" t="s">
        <v>178</v>
      </c>
      <c r="E35" s="52"/>
      <c r="F35" s="52"/>
      <c r="G35" s="52"/>
      <c r="H35" s="52">
        <v>50</v>
      </c>
      <c r="I35" s="52"/>
      <c r="J35" s="52"/>
      <c r="K35" s="52"/>
      <c r="L35" s="52"/>
      <c r="M35" s="52"/>
      <c r="N35" s="52"/>
      <c r="O35" s="52"/>
      <c r="P35" s="57"/>
      <c r="Q35" s="57"/>
      <c r="R35" s="53"/>
      <c r="S35" s="52"/>
      <c r="T35" s="52"/>
      <c r="U35" s="59"/>
      <c r="V35" s="59"/>
    </row>
    <row r="36" s="29" customFormat="1" ht="61" customHeight="1" spans="1:22">
      <c r="A36" s="52">
        <v>21</v>
      </c>
      <c r="B36" s="52" t="s">
        <v>193</v>
      </c>
      <c r="C36" s="52" t="s">
        <v>79</v>
      </c>
      <c r="D36" s="52" t="s">
        <v>80</v>
      </c>
      <c r="E36" s="52" t="s">
        <v>194</v>
      </c>
      <c r="F36" s="53" t="s">
        <v>195</v>
      </c>
      <c r="G36" s="52"/>
      <c r="H36" s="52">
        <v>74</v>
      </c>
      <c r="I36" s="52"/>
      <c r="J36" s="52"/>
      <c r="K36" s="52"/>
      <c r="L36" s="52"/>
      <c r="M36" s="52"/>
      <c r="N36" s="52">
        <v>73</v>
      </c>
      <c r="O36" s="52">
        <v>182</v>
      </c>
      <c r="P36" s="57" t="s">
        <v>83</v>
      </c>
      <c r="Q36" s="57" t="s">
        <v>84</v>
      </c>
      <c r="R36" s="53" t="s">
        <v>196</v>
      </c>
      <c r="S36" s="52" t="s">
        <v>97</v>
      </c>
      <c r="T36" s="52" t="s">
        <v>192</v>
      </c>
      <c r="U36" s="59"/>
      <c r="V36" s="59"/>
    </row>
    <row r="37" s="29" customFormat="1" ht="114" customHeight="1" spans="1:22">
      <c r="A37" s="52"/>
      <c r="B37" s="52"/>
      <c r="C37" s="52" t="s">
        <v>147</v>
      </c>
      <c r="D37" s="52" t="s">
        <v>178</v>
      </c>
      <c r="E37" s="52"/>
      <c r="F37" s="53"/>
      <c r="G37" s="52"/>
      <c r="H37" s="52">
        <v>26</v>
      </c>
      <c r="I37" s="52"/>
      <c r="J37" s="52"/>
      <c r="K37" s="52"/>
      <c r="L37" s="52"/>
      <c r="M37" s="52"/>
      <c r="N37" s="52"/>
      <c r="O37" s="52"/>
      <c r="P37" s="57"/>
      <c r="Q37" s="57"/>
      <c r="R37" s="53"/>
      <c r="S37" s="52"/>
      <c r="T37" s="52"/>
      <c r="U37" s="59"/>
      <c r="V37" s="59"/>
    </row>
    <row r="38" s="29" customFormat="1" ht="57" customHeight="1" spans="1:22">
      <c r="A38" s="52">
        <v>22</v>
      </c>
      <c r="B38" s="52" t="s">
        <v>197</v>
      </c>
      <c r="C38" s="52" t="s">
        <v>79</v>
      </c>
      <c r="D38" s="52" t="s">
        <v>80</v>
      </c>
      <c r="E38" s="52" t="s">
        <v>198</v>
      </c>
      <c r="F38" s="53" t="s">
        <v>199</v>
      </c>
      <c r="G38" s="52"/>
      <c r="H38" s="52">
        <v>60</v>
      </c>
      <c r="I38" s="52"/>
      <c r="J38" s="52"/>
      <c r="K38" s="52"/>
      <c r="L38" s="52">
        <v>1</v>
      </c>
      <c r="M38" s="52">
        <v>100</v>
      </c>
      <c r="N38" s="52">
        <v>178</v>
      </c>
      <c r="O38" s="52">
        <v>729</v>
      </c>
      <c r="P38" s="57" t="s">
        <v>83</v>
      </c>
      <c r="Q38" s="57" t="s">
        <v>84</v>
      </c>
      <c r="R38" s="53" t="s">
        <v>200</v>
      </c>
      <c r="S38" s="52" t="s">
        <v>92</v>
      </c>
      <c r="T38" s="52" t="s">
        <v>192</v>
      </c>
      <c r="U38" s="59"/>
      <c r="V38" s="59"/>
    </row>
    <row r="39" s="29" customFormat="1" ht="122" customHeight="1" spans="1:22">
      <c r="A39" s="52"/>
      <c r="B39" s="52"/>
      <c r="C39" s="52" t="s">
        <v>147</v>
      </c>
      <c r="D39" s="52" t="s">
        <v>178</v>
      </c>
      <c r="E39" s="52"/>
      <c r="F39" s="53"/>
      <c r="G39" s="52"/>
      <c r="H39" s="52">
        <v>40</v>
      </c>
      <c r="I39" s="52"/>
      <c r="J39" s="52"/>
      <c r="K39" s="52"/>
      <c r="L39" s="52"/>
      <c r="M39" s="52"/>
      <c r="N39" s="52"/>
      <c r="O39" s="52"/>
      <c r="P39" s="57"/>
      <c r="Q39" s="57"/>
      <c r="R39" s="53"/>
      <c r="S39" s="52"/>
      <c r="T39" s="52"/>
      <c r="U39" s="59"/>
      <c r="V39" s="59"/>
    </row>
    <row r="40" s="29" customFormat="1" ht="185" customHeight="1" spans="1:22">
      <c r="A40" s="52">
        <v>23</v>
      </c>
      <c r="B40" s="52" t="s">
        <v>201</v>
      </c>
      <c r="C40" s="52" t="s">
        <v>79</v>
      </c>
      <c r="D40" s="52" t="s">
        <v>80</v>
      </c>
      <c r="E40" s="52" t="s">
        <v>202</v>
      </c>
      <c r="F40" s="53" t="s">
        <v>203</v>
      </c>
      <c r="G40" s="52"/>
      <c r="H40" s="52">
        <v>164</v>
      </c>
      <c r="I40" s="52"/>
      <c r="J40" s="52"/>
      <c r="K40" s="52"/>
      <c r="L40" s="52">
        <v>3</v>
      </c>
      <c r="M40" s="52">
        <v>90</v>
      </c>
      <c r="N40" s="52">
        <v>57</v>
      </c>
      <c r="O40" s="52">
        <v>171</v>
      </c>
      <c r="P40" s="57" t="s">
        <v>165</v>
      </c>
      <c r="Q40" s="57" t="s">
        <v>84</v>
      </c>
      <c r="R40" s="53" t="s">
        <v>204</v>
      </c>
      <c r="S40" s="52" t="s">
        <v>191</v>
      </c>
      <c r="T40" s="52" t="s">
        <v>192</v>
      </c>
      <c r="U40" s="59"/>
      <c r="V40" s="59"/>
    </row>
    <row r="41" s="29" customFormat="1" ht="86" customHeight="1" spans="1:22">
      <c r="A41" s="52"/>
      <c r="B41" s="52"/>
      <c r="C41" s="52"/>
      <c r="D41" s="52"/>
      <c r="E41" s="52"/>
      <c r="F41" s="53"/>
      <c r="G41" s="52"/>
      <c r="H41" s="52"/>
      <c r="I41" s="52"/>
      <c r="J41" s="52"/>
      <c r="K41" s="52"/>
      <c r="L41" s="52"/>
      <c r="M41" s="52"/>
      <c r="N41" s="52"/>
      <c r="O41" s="52"/>
      <c r="P41" s="57"/>
      <c r="Q41" s="57"/>
      <c r="R41" s="53"/>
      <c r="S41" s="52"/>
      <c r="T41" s="52"/>
      <c r="U41" s="59"/>
      <c r="V41" s="59"/>
    </row>
    <row r="42" s="29" customFormat="1" ht="237" customHeight="1" spans="1:22">
      <c r="A42" s="52"/>
      <c r="B42" s="52"/>
      <c r="C42" s="52" t="s">
        <v>147</v>
      </c>
      <c r="D42" s="52" t="s">
        <v>178</v>
      </c>
      <c r="E42" s="52"/>
      <c r="F42" s="53"/>
      <c r="G42" s="52"/>
      <c r="H42" s="52">
        <v>46</v>
      </c>
      <c r="I42" s="52"/>
      <c r="J42" s="52"/>
      <c r="K42" s="52"/>
      <c r="L42" s="52"/>
      <c r="M42" s="52"/>
      <c r="N42" s="52"/>
      <c r="O42" s="52"/>
      <c r="P42" s="57"/>
      <c r="Q42" s="57"/>
      <c r="R42" s="53"/>
      <c r="S42" s="52"/>
      <c r="T42" s="52"/>
      <c r="U42" s="59"/>
      <c r="V42" s="59"/>
    </row>
    <row r="43" s="29" customFormat="1" ht="134" customHeight="1" spans="1:22">
      <c r="A43" s="52">
        <v>24</v>
      </c>
      <c r="B43" s="52" t="s">
        <v>205</v>
      </c>
      <c r="C43" s="52" t="s">
        <v>79</v>
      </c>
      <c r="D43" s="52" t="s">
        <v>80</v>
      </c>
      <c r="E43" s="52" t="s">
        <v>206</v>
      </c>
      <c r="F43" s="53" t="s">
        <v>207</v>
      </c>
      <c r="G43" s="52"/>
      <c r="H43" s="52">
        <v>108</v>
      </c>
      <c r="I43" s="52"/>
      <c r="J43" s="52"/>
      <c r="K43" s="52"/>
      <c r="L43" s="52">
        <v>3</v>
      </c>
      <c r="M43" s="52">
        <v>90</v>
      </c>
      <c r="N43" s="52">
        <v>57</v>
      </c>
      <c r="O43" s="52">
        <v>171</v>
      </c>
      <c r="P43" s="57" t="s">
        <v>83</v>
      </c>
      <c r="Q43" s="57" t="s">
        <v>84</v>
      </c>
      <c r="R43" s="53" t="s">
        <v>208</v>
      </c>
      <c r="S43" s="52" t="s">
        <v>102</v>
      </c>
      <c r="T43" s="52" t="s">
        <v>192</v>
      </c>
      <c r="U43" s="59"/>
      <c r="V43" s="59"/>
    </row>
    <row r="44" s="29" customFormat="1" ht="117" customHeight="1" spans="1:22">
      <c r="A44" s="52"/>
      <c r="B44" s="52"/>
      <c r="C44" s="52" t="s">
        <v>147</v>
      </c>
      <c r="D44" s="52" t="s">
        <v>178</v>
      </c>
      <c r="E44" s="52"/>
      <c r="F44" s="53"/>
      <c r="G44" s="52"/>
      <c r="H44" s="52">
        <v>72</v>
      </c>
      <c r="I44" s="52"/>
      <c r="J44" s="52"/>
      <c r="K44" s="52"/>
      <c r="L44" s="52"/>
      <c r="M44" s="52"/>
      <c r="N44" s="52"/>
      <c r="O44" s="52"/>
      <c r="P44" s="57"/>
      <c r="Q44" s="57"/>
      <c r="R44" s="53"/>
      <c r="S44" s="52"/>
      <c r="T44" s="52"/>
      <c r="U44" s="59"/>
      <c r="V44" s="59"/>
    </row>
    <row r="45" s="29" customFormat="1" ht="163" customHeight="1" spans="1:22">
      <c r="A45" s="52">
        <v>25</v>
      </c>
      <c r="B45" s="52" t="s">
        <v>209</v>
      </c>
      <c r="C45" s="52" t="s">
        <v>79</v>
      </c>
      <c r="D45" s="52" t="s">
        <v>80</v>
      </c>
      <c r="E45" s="52" t="s">
        <v>210</v>
      </c>
      <c r="F45" s="53" t="s">
        <v>211</v>
      </c>
      <c r="G45" s="52"/>
      <c r="H45" s="52">
        <v>150</v>
      </c>
      <c r="I45" s="52"/>
      <c r="J45" s="52"/>
      <c r="K45" s="52"/>
      <c r="L45" s="52">
        <v>3</v>
      </c>
      <c r="M45" s="52">
        <v>90</v>
      </c>
      <c r="N45" s="52">
        <v>101</v>
      </c>
      <c r="O45" s="52">
        <v>177</v>
      </c>
      <c r="P45" s="57" t="s">
        <v>83</v>
      </c>
      <c r="Q45" s="57" t="s">
        <v>84</v>
      </c>
      <c r="R45" s="53" t="s">
        <v>212</v>
      </c>
      <c r="S45" s="52" t="s">
        <v>97</v>
      </c>
      <c r="T45" s="52" t="s">
        <v>192</v>
      </c>
      <c r="U45" s="59"/>
      <c r="V45" s="59"/>
    </row>
    <row r="46" s="29" customFormat="1" ht="165" customHeight="1" spans="1:22">
      <c r="A46" s="52"/>
      <c r="B46" s="52"/>
      <c r="C46" s="52" t="s">
        <v>147</v>
      </c>
      <c r="D46" s="52" t="s">
        <v>178</v>
      </c>
      <c r="E46" s="52"/>
      <c r="F46" s="53"/>
      <c r="G46" s="52"/>
      <c r="H46" s="52">
        <v>90</v>
      </c>
      <c r="I46" s="52"/>
      <c r="J46" s="52"/>
      <c r="K46" s="52"/>
      <c r="L46" s="52"/>
      <c r="M46" s="52"/>
      <c r="N46" s="52"/>
      <c r="O46" s="52"/>
      <c r="P46" s="57"/>
      <c r="Q46" s="57"/>
      <c r="R46" s="53"/>
      <c r="S46" s="52"/>
      <c r="T46" s="52"/>
      <c r="U46" s="59"/>
      <c r="V46" s="59"/>
    </row>
    <row r="47" s="29" customFormat="1" ht="172" customHeight="1" spans="1:22">
      <c r="A47" s="52">
        <v>26</v>
      </c>
      <c r="B47" s="52" t="s">
        <v>213</v>
      </c>
      <c r="C47" s="52" t="s">
        <v>79</v>
      </c>
      <c r="D47" s="52" t="s">
        <v>80</v>
      </c>
      <c r="E47" s="52" t="s">
        <v>214</v>
      </c>
      <c r="F47" s="53" t="s">
        <v>215</v>
      </c>
      <c r="G47" s="52"/>
      <c r="H47" s="52">
        <v>60</v>
      </c>
      <c r="I47" s="52"/>
      <c r="J47" s="52"/>
      <c r="K47" s="52"/>
      <c r="L47" s="52">
        <v>1</v>
      </c>
      <c r="M47" s="52">
        <v>30</v>
      </c>
      <c r="N47" s="52">
        <v>22</v>
      </c>
      <c r="O47" s="52">
        <v>63</v>
      </c>
      <c r="P47" s="57" t="s">
        <v>83</v>
      </c>
      <c r="Q47" s="57" t="s">
        <v>84</v>
      </c>
      <c r="R47" s="53" t="s">
        <v>216</v>
      </c>
      <c r="S47" s="52" t="s">
        <v>92</v>
      </c>
      <c r="T47" s="52" t="s">
        <v>192</v>
      </c>
      <c r="U47" s="59"/>
      <c r="V47" s="59"/>
    </row>
    <row r="48" s="29" customFormat="1" ht="199" customHeight="1" spans="1:22">
      <c r="A48" s="52"/>
      <c r="B48" s="52"/>
      <c r="C48" s="52" t="s">
        <v>147</v>
      </c>
      <c r="D48" s="52" t="s">
        <v>178</v>
      </c>
      <c r="E48" s="52"/>
      <c r="F48" s="53"/>
      <c r="G48" s="52"/>
      <c r="H48" s="52">
        <v>30</v>
      </c>
      <c r="I48" s="52"/>
      <c r="J48" s="52"/>
      <c r="K48" s="52"/>
      <c r="L48" s="52"/>
      <c r="M48" s="52"/>
      <c r="N48" s="52"/>
      <c r="O48" s="52"/>
      <c r="P48" s="57"/>
      <c r="Q48" s="57"/>
      <c r="R48" s="53"/>
      <c r="S48" s="52"/>
      <c r="T48" s="52"/>
      <c r="U48" s="59"/>
      <c r="V48" s="59"/>
    </row>
    <row r="49" s="29" customFormat="1" ht="103" customHeight="1" spans="1:22">
      <c r="A49" s="52">
        <v>27</v>
      </c>
      <c r="B49" s="52" t="s">
        <v>217</v>
      </c>
      <c r="C49" s="52" t="s">
        <v>79</v>
      </c>
      <c r="D49" s="52" t="s">
        <v>80</v>
      </c>
      <c r="E49" s="52" t="s">
        <v>218</v>
      </c>
      <c r="F49" s="53" t="s">
        <v>219</v>
      </c>
      <c r="G49" s="52"/>
      <c r="H49" s="52">
        <v>60</v>
      </c>
      <c r="I49" s="52"/>
      <c r="J49" s="52"/>
      <c r="K49" s="52"/>
      <c r="L49" s="52">
        <v>2</v>
      </c>
      <c r="M49" s="52">
        <v>60</v>
      </c>
      <c r="N49" s="52">
        <v>31</v>
      </c>
      <c r="O49" s="52">
        <v>81</v>
      </c>
      <c r="P49" s="57" t="s">
        <v>83</v>
      </c>
      <c r="Q49" s="57" t="s">
        <v>84</v>
      </c>
      <c r="R49" s="53" t="s">
        <v>220</v>
      </c>
      <c r="S49" s="52" t="s">
        <v>221</v>
      </c>
      <c r="T49" s="52" t="s">
        <v>192</v>
      </c>
      <c r="U49" s="59"/>
      <c r="V49" s="59"/>
    </row>
    <row r="50" s="29" customFormat="1" ht="145" customHeight="1" spans="1:22">
      <c r="A50" s="52"/>
      <c r="B50" s="52"/>
      <c r="C50" s="52" t="s">
        <v>147</v>
      </c>
      <c r="D50" s="52" t="s">
        <v>178</v>
      </c>
      <c r="E50" s="52"/>
      <c r="F50" s="53"/>
      <c r="G50" s="52"/>
      <c r="H50" s="52">
        <v>30</v>
      </c>
      <c r="I50" s="52"/>
      <c r="J50" s="52"/>
      <c r="K50" s="52"/>
      <c r="L50" s="52"/>
      <c r="M50" s="52"/>
      <c r="N50" s="52"/>
      <c r="O50" s="52"/>
      <c r="P50" s="57"/>
      <c r="Q50" s="57"/>
      <c r="R50" s="53"/>
      <c r="S50" s="52"/>
      <c r="T50" s="52"/>
      <c r="U50" s="59"/>
      <c r="V50" s="59"/>
    </row>
    <row r="51" s="29" customFormat="1" ht="112" customHeight="1" spans="1:22">
      <c r="A51" s="52">
        <v>28</v>
      </c>
      <c r="B51" s="52" t="s">
        <v>222</v>
      </c>
      <c r="C51" s="52" t="s">
        <v>79</v>
      </c>
      <c r="D51" s="52" t="s">
        <v>80</v>
      </c>
      <c r="E51" s="52" t="s">
        <v>223</v>
      </c>
      <c r="F51" s="53" t="s">
        <v>224</v>
      </c>
      <c r="G51" s="52"/>
      <c r="H51" s="52">
        <v>72</v>
      </c>
      <c r="I51" s="52"/>
      <c r="J51" s="52"/>
      <c r="K51" s="52"/>
      <c r="L51" s="52">
        <v>1</v>
      </c>
      <c r="M51" s="52">
        <v>30</v>
      </c>
      <c r="N51" s="52">
        <v>29</v>
      </c>
      <c r="O51" s="52">
        <v>86</v>
      </c>
      <c r="P51" s="57" t="s">
        <v>83</v>
      </c>
      <c r="Q51" s="57" t="s">
        <v>84</v>
      </c>
      <c r="R51" s="53" t="s">
        <v>225</v>
      </c>
      <c r="S51" s="52" t="s">
        <v>113</v>
      </c>
      <c r="T51" s="52" t="s">
        <v>192</v>
      </c>
      <c r="U51" s="59"/>
      <c r="V51" s="59"/>
    </row>
    <row r="52" s="29" customFormat="1" ht="228" customHeight="1" spans="1:22">
      <c r="A52" s="52"/>
      <c r="B52" s="52"/>
      <c r="C52" s="52" t="s">
        <v>147</v>
      </c>
      <c r="D52" s="52" t="s">
        <v>178</v>
      </c>
      <c r="E52" s="52"/>
      <c r="F52" s="53"/>
      <c r="G52" s="52"/>
      <c r="H52" s="52">
        <v>18</v>
      </c>
      <c r="I52" s="52"/>
      <c r="J52" s="52"/>
      <c r="K52" s="52"/>
      <c r="L52" s="52"/>
      <c r="M52" s="52"/>
      <c r="N52" s="52"/>
      <c r="O52" s="52"/>
      <c r="P52" s="57"/>
      <c r="Q52" s="57"/>
      <c r="R52" s="53"/>
      <c r="S52" s="52"/>
      <c r="T52" s="52"/>
      <c r="U52" s="59"/>
      <c r="V52" s="59"/>
    </row>
    <row r="53" s="29" customFormat="1" ht="99" customHeight="1" spans="1:22">
      <c r="A53" s="52">
        <v>29</v>
      </c>
      <c r="B53" s="52" t="s">
        <v>226</v>
      </c>
      <c r="C53" s="52" t="s">
        <v>79</v>
      </c>
      <c r="D53" s="52" t="s">
        <v>80</v>
      </c>
      <c r="E53" s="52" t="s">
        <v>227</v>
      </c>
      <c r="F53" s="53" t="s">
        <v>228</v>
      </c>
      <c r="G53" s="52"/>
      <c r="H53" s="52">
        <v>89.2</v>
      </c>
      <c r="I53" s="52"/>
      <c r="J53" s="52"/>
      <c r="K53" s="52"/>
      <c r="L53" s="52">
        <v>1</v>
      </c>
      <c r="M53" s="52">
        <v>100</v>
      </c>
      <c r="N53" s="52">
        <v>16</v>
      </c>
      <c r="O53" s="52">
        <v>50</v>
      </c>
      <c r="P53" s="57" t="s">
        <v>165</v>
      </c>
      <c r="Q53" s="57" t="s">
        <v>84</v>
      </c>
      <c r="R53" s="53" t="s">
        <v>229</v>
      </c>
      <c r="S53" s="52" t="s">
        <v>221</v>
      </c>
      <c r="T53" s="52" t="s">
        <v>230</v>
      </c>
      <c r="U53" s="59"/>
      <c r="V53" s="59"/>
    </row>
    <row r="54" s="29" customFormat="1" ht="154" customHeight="1" spans="1:22">
      <c r="A54" s="52"/>
      <c r="B54" s="52"/>
      <c r="C54" s="52" t="s">
        <v>147</v>
      </c>
      <c r="D54" s="52" t="s">
        <v>178</v>
      </c>
      <c r="E54" s="52"/>
      <c r="F54" s="53"/>
      <c r="G54" s="52"/>
      <c r="H54" s="52">
        <v>10.8</v>
      </c>
      <c r="I54" s="52"/>
      <c r="J54" s="52"/>
      <c r="K54" s="52"/>
      <c r="L54" s="52"/>
      <c r="M54" s="52"/>
      <c r="N54" s="52"/>
      <c r="O54" s="52"/>
      <c r="P54" s="57"/>
      <c r="Q54" s="57"/>
      <c r="R54" s="53"/>
      <c r="S54" s="52"/>
      <c r="T54" s="52"/>
      <c r="U54" s="59"/>
      <c r="V54" s="59"/>
    </row>
    <row r="55" s="29" customFormat="1" ht="179" customHeight="1" spans="1:22">
      <c r="A55" s="52">
        <v>30</v>
      </c>
      <c r="B55" s="52" t="s">
        <v>231</v>
      </c>
      <c r="C55" s="52" t="s">
        <v>79</v>
      </c>
      <c r="D55" s="52" t="s">
        <v>80</v>
      </c>
      <c r="E55" s="52" t="s">
        <v>232</v>
      </c>
      <c r="F55" s="53" t="s">
        <v>233</v>
      </c>
      <c r="G55" s="52"/>
      <c r="H55" s="52">
        <v>88</v>
      </c>
      <c r="I55" s="52"/>
      <c r="J55" s="52"/>
      <c r="K55" s="52"/>
      <c r="L55" s="52">
        <v>1</v>
      </c>
      <c r="M55" s="52">
        <v>100</v>
      </c>
      <c r="N55" s="52">
        <v>11</v>
      </c>
      <c r="O55" s="52">
        <v>36</v>
      </c>
      <c r="P55" s="57" t="s">
        <v>165</v>
      </c>
      <c r="Q55" s="57" t="s">
        <v>84</v>
      </c>
      <c r="R55" s="53" t="s">
        <v>234</v>
      </c>
      <c r="S55" s="52" t="s">
        <v>221</v>
      </c>
      <c r="T55" s="52" t="s">
        <v>230</v>
      </c>
      <c r="U55" s="59"/>
      <c r="V55" s="59"/>
    </row>
    <row r="56" s="29" customFormat="1" ht="171" customHeight="1" spans="1:22">
      <c r="A56" s="52"/>
      <c r="B56" s="52"/>
      <c r="C56" s="52" t="s">
        <v>147</v>
      </c>
      <c r="D56" s="52" t="s">
        <v>178</v>
      </c>
      <c r="E56" s="52"/>
      <c r="F56" s="53"/>
      <c r="G56" s="52"/>
      <c r="H56" s="52">
        <v>12</v>
      </c>
      <c r="I56" s="52"/>
      <c r="J56" s="52"/>
      <c r="K56" s="52"/>
      <c r="L56" s="52"/>
      <c r="M56" s="52"/>
      <c r="N56" s="52"/>
      <c r="O56" s="52"/>
      <c r="P56" s="57"/>
      <c r="Q56" s="57"/>
      <c r="R56" s="53"/>
      <c r="S56" s="52"/>
      <c r="T56" s="52"/>
      <c r="U56" s="59"/>
      <c r="V56" s="59"/>
    </row>
    <row r="57" s="29" customFormat="1" ht="99" customHeight="1" spans="1:22">
      <c r="A57" s="52">
        <v>31</v>
      </c>
      <c r="B57" s="52" t="s">
        <v>235</v>
      </c>
      <c r="C57" s="52" t="s">
        <v>79</v>
      </c>
      <c r="D57" s="52" t="s">
        <v>80</v>
      </c>
      <c r="E57" s="52" t="s">
        <v>236</v>
      </c>
      <c r="F57" s="53" t="s">
        <v>237</v>
      </c>
      <c r="G57" s="52"/>
      <c r="H57" s="52">
        <v>19</v>
      </c>
      <c r="I57" s="52"/>
      <c r="J57" s="52"/>
      <c r="K57" s="52"/>
      <c r="L57" s="52">
        <v>1</v>
      </c>
      <c r="M57" s="52">
        <v>100</v>
      </c>
      <c r="N57" s="52">
        <v>13</v>
      </c>
      <c r="O57" s="52">
        <v>41</v>
      </c>
      <c r="P57" s="57" t="s">
        <v>165</v>
      </c>
      <c r="Q57" s="57" t="s">
        <v>84</v>
      </c>
      <c r="R57" s="53" t="s">
        <v>238</v>
      </c>
      <c r="S57" s="52" t="s">
        <v>221</v>
      </c>
      <c r="T57" s="52" t="s">
        <v>230</v>
      </c>
      <c r="U57" s="59"/>
      <c r="V57" s="59"/>
    </row>
    <row r="58" s="29" customFormat="1" ht="123" customHeight="1" spans="1:22">
      <c r="A58" s="52"/>
      <c r="B58" s="52"/>
      <c r="C58" s="52" t="s">
        <v>147</v>
      </c>
      <c r="D58" s="52" t="s">
        <v>178</v>
      </c>
      <c r="E58" s="52"/>
      <c r="F58" s="53"/>
      <c r="G58" s="52"/>
      <c r="H58" s="52">
        <v>81</v>
      </c>
      <c r="I58" s="52"/>
      <c r="J58" s="52"/>
      <c r="K58" s="52"/>
      <c r="L58" s="52"/>
      <c r="M58" s="52"/>
      <c r="N58" s="52"/>
      <c r="O58" s="52"/>
      <c r="P58" s="57"/>
      <c r="Q58" s="57"/>
      <c r="R58" s="53"/>
      <c r="S58" s="52"/>
      <c r="T58" s="52"/>
      <c r="U58" s="59"/>
      <c r="V58" s="59"/>
    </row>
    <row r="59" s="29" customFormat="1" ht="108" customHeight="1" spans="1:22">
      <c r="A59" s="52">
        <v>32</v>
      </c>
      <c r="B59" s="52" t="s">
        <v>239</v>
      </c>
      <c r="C59" s="52" t="s">
        <v>79</v>
      </c>
      <c r="D59" s="52" t="s">
        <v>80</v>
      </c>
      <c r="E59" s="52" t="s">
        <v>240</v>
      </c>
      <c r="F59" s="53" t="s">
        <v>241</v>
      </c>
      <c r="G59" s="52"/>
      <c r="H59" s="52">
        <v>76.6</v>
      </c>
      <c r="I59" s="52"/>
      <c r="J59" s="52"/>
      <c r="K59" s="52"/>
      <c r="L59" s="52">
        <v>1</v>
      </c>
      <c r="M59" s="52">
        <v>100</v>
      </c>
      <c r="N59" s="52">
        <v>26</v>
      </c>
      <c r="O59" s="52">
        <v>82</v>
      </c>
      <c r="P59" s="57" t="s">
        <v>165</v>
      </c>
      <c r="Q59" s="57" t="s">
        <v>84</v>
      </c>
      <c r="R59" s="53" t="s">
        <v>242</v>
      </c>
      <c r="S59" s="52" t="s">
        <v>221</v>
      </c>
      <c r="T59" s="52" t="s">
        <v>230</v>
      </c>
      <c r="U59" s="59"/>
      <c r="V59" s="59"/>
    </row>
    <row r="60" s="29" customFormat="1" ht="131" customHeight="1" spans="1:22">
      <c r="A60" s="52"/>
      <c r="B60" s="52"/>
      <c r="C60" s="52" t="s">
        <v>147</v>
      </c>
      <c r="D60" s="52" t="s">
        <v>178</v>
      </c>
      <c r="E60" s="52"/>
      <c r="F60" s="53"/>
      <c r="G60" s="52"/>
      <c r="H60" s="52">
        <v>23.4</v>
      </c>
      <c r="I60" s="52"/>
      <c r="J60" s="52"/>
      <c r="K60" s="52"/>
      <c r="L60" s="52"/>
      <c r="M60" s="52"/>
      <c r="N60" s="52"/>
      <c r="O60" s="52"/>
      <c r="P60" s="57"/>
      <c r="Q60" s="57"/>
      <c r="R60" s="53"/>
      <c r="S60" s="52"/>
      <c r="T60" s="52"/>
      <c r="U60" s="59"/>
      <c r="V60" s="59"/>
    </row>
    <row r="61" s="29" customFormat="1" ht="142" customHeight="1" spans="1:22">
      <c r="A61" s="52">
        <v>33</v>
      </c>
      <c r="B61" s="52" t="s">
        <v>243</v>
      </c>
      <c r="C61" s="52" t="s">
        <v>79</v>
      </c>
      <c r="D61" s="52" t="s">
        <v>80</v>
      </c>
      <c r="E61" s="52" t="s">
        <v>244</v>
      </c>
      <c r="F61" s="53" t="s">
        <v>245</v>
      </c>
      <c r="G61" s="52"/>
      <c r="H61" s="52">
        <v>34</v>
      </c>
      <c r="I61" s="52"/>
      <c r="J61" s="52"/>
      <c r="K61" s="52"/>
      <c r="L61" s="52">
        <v>1</v>
      </c>
      <c r="M61" s="52">
        <v>100</v>
      </c>
      <c r="N61" s="52">
        <v>51</v>
      </c>
      <c r="O61" s="52">
        <v>173</v>
      </c>
      <c r="P61" s="57" t="s">
        <v>165</v>
      </c>
      <c r="Q61" s="57" t="s">
        <v>84</v>
      </c>
      <c r="R61" s="53" t="s">
        <v>246</v>
      </c>
      <c r="S61" s="52" t="s">
        <v>221</v>
      </c>
      <c r="T61" s="52" t="s">
        <v>230</v>
      </c>
      <c r="U61" s="59"/>
      <c r="V61" s="59"/>
    </row>
    <row r="62" s="29" customFormat="1" ht="128" customHeight="1" spans="1:22">
      <c r="A62" s="52"/>
      <c r="B62" s="52"/>
      <c r="C62" s="52" t="s">
        <v>147</v>
      </c>
      <c r="D62" s="52" t="s">
        <v>178</v>
      </c>
      <c r="E62" s="52"/>
      <c r="F62" s="53"/>
      <c r="G62" s="52"/>
      <c r="H62" s="52">
        <v>66</v>
      </c>
      <c r="I62" s="52"/>
      <c r="J62" s="52"/>
      <c r="K62" s="52"/>
      <c r="L62" s="52"/>
      <c r="M62" s="52"/>
      <c r="N62" s="52"/>
      <c r="O62" s="52"/>
      <c r="P62" s="57"/>
      <c r="Q62" s="57"/>
      <c r="R62" s="53"/>
      <c r="S62" s="52"/>
      <c r="T62" s="52"/>
      <c r="U62" s="59"/>
      <c r="V62" s="59"/>
    </row>
    <row r="63" s="29" customFormat="1" ht="134" customHeight="1" spans="1:22">
      <c r="A63" s="52">
        <v>34</v>
      </c>
      <c r="B63" s="52" t="s">
        <v>247</v>
      </c>
      <c r="C63" s="52" t="s">
        <v>79</v>
      </c>
      <c r="D63" s="52" t="s">
        <v>80</v>
      </c>
      <c r="E63" s="52" t="s">
        <v>248</v>
      </c>
      <c r="F63" s="53" t="s">
        <v>249</v>
      </c>
      <c r="G63" s="52"/>
      <c r="H63" s="52">
        <v>50</v>
      </c>
      <c r="I63" s="52"/>
      <c r="J63" s="52"/>
      <c r="K63" s="52"/>
      <c r="L63" s="52">
        <v>1</v>
      </c>
      <c r="M63" s="52">
        <v>300</v>
      </c>
      <c r="N63" s="52">
        <v>42</v>
      </c>
      <c r="O63" s="52">
        <v>126</v>
      </c>
      <c r="P63" s="57" t="s">
        <v>83</v>
      </c>
      <c r="Q63" s="57" t="s">
        <v>84</v>
      </c>
      <c r="R63" s="53" t="s">
        <v>250</v>
      </c>
      <c r="S63" s="52" t="s">
        <v>221</v>
      </c>
      <c r="T63" s="52" t="s">
        <v>103</v>
      </c>
      <c r="U63" s="59"/>
      <c r="V63" s="59"/>
    </row>
    <row r="64" s="29" customFormat="1" ht="58" customHeight="1" spans="1:22">
      <c r="A64" s="52"/>
      <c r="B64" s="52"/>
      <c r="C64" s="52" t="s">
        <v>147</v>
      </c>
      <c r="D64" s="52" t="s">
        <v>178</v>
      </c>
      <c r="E64" s="52"/>
      <c r="F64" s="53"/>
      <c r="G64" s="52"/>
      <c r="H64" s="52">
        <v>10</v>
      </c>
      <c r="I64" s="52"/>
      <c r="J64" s="52"/>
      <c r="K64" s="52"/>
      <c r="L64" s="52"/>
      <c r="M64" s="52"/>
      <c r="N64" s="52"/>
      <c r="O64" s="52"/>
      <c r="P64" s="57"/>
      <c r="Q64" s="57"/>
      <c r="R64" s="53"/>
      <c r="S64" s="52"/>
      <c r="T64" s="52"/>
      <c r="U64" s="59"/>
      <c r="V64" s="59"/>
    </row>
    <row r="65" s="29" customFormat="1" ht="155" customHeight="1" spans="1:22">
      <c r="A65" s="52">
        <v>35</v>
      </c>
      <c r="B65" s="52" t="s">
        <v>251</v>
      </c>
      <c r="C65" s="52" t="s">
        <v>147</v>
      </c>
      <c r="D65" s="52" t="s">
        <v>178</v>
      </c>
      <c r="E65" s="52" t="s">
        <v>232</v>
      </c>
      <c r="F65" s="53" t="s">
        <v>252</v>
      </c>
      <c r="G65" s="52"/>
      <c r="H65" s="52">
        <v>10</v>
      </c>
      <c r="I65" s="52"/>
      <c r="J65" s="52"/>
      <c r="K65" s="52"/>
      <c r="L65" s="52">
        <v>1</v>
      </c>
      <c r="M65" s="52">
        <v>10</v>
      </c>
      <c r="N65" s="52">
        <v>33</v>
      </c>
      <c r="O65" s="52">
        <v>100</v>
      </c>
      <c r="P65" s="57" t="s">
        <v>124</v>
      </c>
      <c r="Q65" s="57" t="s">
        <v>84</v>
      </c>
      <c r="R65" s="67" t="s">
        <v>253</v>
      </c>
      <c r="S65" s="52" t="s">
        <v>221</v>
      </c>
      <c r="T65" s="52" t="s">
        <v>230</v>
      </c>
      <c r="U65" s="59"/>
      <c r="V65" s="59"/>
    </row>
    <row r="66" s="31" customFormat="1" ht="23.25" spans="1:22">
      <c r="A66" s="49" t="s">
        <v>254</v>
      </c>
      <c r="B66" s="50" t="s">
        <v>255</v>
      </c>
      <c r="C66" s="50"/>
      <c r="D66" s="50"/>
      <c r="E66" s="50"/>
      <c r="F66" s="51"/>
      <c r="G66" s="51"/>
      <c r="H66" s="51">
        <f>SUM(H67:H71)</f>
        <v>321.69</v>
      </c>
      <c r="I66" s="51">
        <f t="shared" ref="I66:O66" si="3">SUM(I67:I71)</f>
        <v>0</v>
      </c>
      <c r="J66" s="51">
        <f t="shared" si="3"/>
        <v>0</v>
      </c>
      <c r="K66" s="51">
        <f t="shared" si="3"/>
        <v>0</v>
      </c>
      <c r="L66" s="51">
        <f t="shared" si="3"/>
        <v>13</v>
      </c>
      <c r="M66" s="51">
        <f t="shared" si="3"/>
        <v>64.86</v>
      </c>
      <c r="N66" s="51">
        <f t="shared" si="3"/>
        <v>1651</v>
      </c>
      <c r="O66" s="51">
        <f t="shared" si="3"/>
        <v>5537</v>
      </c>
      <c r="P66" s="51"/>
      <c r="Q66" s="51"/>
      <c r="R66" s="51"/>
      <c r="S66" s="51"/>
      <c r="T66" s="51"/>
      <c r="U66" s="51"/>
      <c r="V66" s="51"/>
    </row>
    <row r="67" s="29" customFormat="1" ht="141.75" spans="1:22">
      <c r="A67" s="52">
        <v>36</v>
      </c>
      <c r="B67" s="52" t="s">
        <v>256</v>
      </c>
      <c r="C67" s="52" t="s">
        <v>147</v>
      </c>
      <c r="D67" s="52" t="s">
        <v>178</v>
      </c>
      <c r="E67" s="52" t="s">
        <v>122</v>
      </c>
      <c r="F67" s="54" t="s">
        <v>257</v>
      </c>
      <c r="G67" s="52"/>
      <c r="H67" s="52">
        <v>189.24</v>
      </c>
      <c r="I67" s="52"/>
      <c r="J67" s="52"/>
      <c r="K67" s="52"/>
      <c r="L67" s="52">
        <v>13</v>
      </c>
      <c r="M67" s="52">
        <v>64.86</v>
      </c>
      <c r="N67" s="52">
        <v>477</v>
      </c>
      <c r="O67" s="52">
        <v>1357</v>
      </c>
      <c r="P67" s="57" t="s">
        <v>83</v>
      </c>
      <c r="Q67" s="57" t="s">
        <v>84</v>
      </c>
      <c r="R67" s="54" t="s">
        <v>258</v>
      </c>
      <c r="S67" s="52" t="s">
        <v>259</v>
      </c>
      <c r="T67" s="52" t="s">
        <v>259</v>
      </c>
      <c r="U67" s="59"/>
      <c r="V67" s="59"/>
    </row>
    <row r="68" s="29" customFormat="1" ht="182.25" spans="1:22">
      <c r="A68" s="52">
        <v>37</v>
      </c>
      <c r="B68" s="52" t="s">
        <v>260</v>
      </c>
      <c r="C68" s="52" t="s">
        <v>147</v>
      </c>
      <c r="D68" s="52" t="s">
        <v>178</v>
      </c>
      <c r="E68" s="52" t="s">
        <v>261</v>
      </c>
      <c r="F68" s="54" t="s">
        <v>262</v>
      </c>
      <c r="G68" s="52"/>
      <c r="H68" s="52"/>
      <c r="I68" s="52"/>
      <c r="J68" s="52"/>
      <c r="K68" s="52"/>
      <c r="L68" s="52"/>
      <c r="M68" s="52"/>
      <c r="N68" s="52">
        <v>211</v>
      </c>
      <c r="O68" s="52">
        <v>590</v>
      </c>
      <c r="P68" s="57" t="s">
        <v>83</v>
      </c>
      <c r="Q68" s="57" t="s">
        <v>84</v>
      </c>
      <c r="R68" s="54" t="s">
        <v>263</v>
      </c>
      <c r="S68" s="52" t="s">
        <v>259</v>
      </c>
      <c r="T68" s="52" t="s">
        <v>259</v>
      </c>
      <c r="U68" s="59" t="s">
        <v>264</v>
      </c>
      <c r="V68" s="52" t="s">
        <v>265</v>
      </c>
    </row>
    <row r="69" s="29" customFormat="1" ht="141.75" spans="1:22">
      <c r="A69" s="52">
        <v>38</v>
      </c>
      <c r="B69" s="52" t="s">
        <v>266</v>
      </c>
      <c r="C69" s="52" t="s">
        <v>147</v>
      </c>
      <c r="D69" s="52" t="s">
        <v>178</v>
      </c>
      <c r="E69" s="52" t="s">
        <v>267</v>
      </c>
      <c r="F69" s="54" t="s">
        <v>268</v>
      </c>
      <c r="G69" s="52"/>
      <c r="H69" s="52"/>
      <c r="I69" s="52"/>
      <c r="J69" s="52"/>
      <c r="K69" s="52"/>
      <c r="L69" s="52"/>
      <c r="M69" s="52"/>
      <c r="N69" s="52">
        <v>247</v>
      </c>
      <c r="O69" s="52">
        <v>831</v>
      </c>
      <c r="P69" s="57" t="s">
        <v>269</v>
      </c>
      <c r="Q69" s="57" t="s">
        <v>84</v>
      </c>
      <c r="R69" s="54" t="s">
        <v>270</v>
      </c>
      <c r="S69" s="52" t="s">
        <v>259</v>
      </c>
      <c r="T69" s="52" t="s">
        <v>259</v>
      </c>
      <c r="U69" s="59" t="s">
        <v>264</v>
      </c>
      <c r="V69" s="52" t="s">
        <v>271</v>
      </c>
    </row>
    <row r="70" s="29" customFormat="1" ht="222.75" spans="1:22">
      <c r="A70" s="52">
        <v>39</v>
      </c>
      <c r="B70" s="52" t="s">
        <v>272</v>
      </c>
      <c r="C70" s="52" t="s">
        <v>147</v>
      </c>
      <c r="D70" s="52" t="s">
        <v>178</v>
      </c>
      <c r="E70" s="52" t="s">
        <v>273</v>
      </c>
      <c r="F70" s="54" t="s">
        <v>274</v>
      </c>
      <c r="G70" s="52"/>
      <c r="H70" s="52"/>
      <c r="I70" s="52"/>
      <c r="J70" s="52"/>
      <c r="K70" s="52"/>
      <c r="L70" s="52"/>
      <c r="M70" s="52"/>
      <c r="N70" s="52">
        <v>22</v>
      </c>
      <c r="O70" s="52">
        <v>71</v>
      </c>
      <c r="P70" s="57" t="s">
        <v>83</v>
      </c>
      <c r="Q70" s="57" t="s">
        <v>84</v>
      </c>
      <c r="R70" s="54" t="s">
        <v>275</v>
      </c>
      <c r="S70" s="52" t="s">
        <v>259</v>
      </c>
      <c r="T70" s="52" t="s">
        <v>259</v>
      </c>
      <c r="U70" s="59" t="s">
        <v>264</v>
      </c>
      <c r="V70" s="52" t="s">
        <v>276</v>
      </c>
    </row>
    <row r="71" s="29" customFormat="1" ht="202.5" spans="1:22">
      <c r="A71" s="52">
        <v>40</v>
      </c>
      <c r="B71" s="52" t="s">
        <v>277</v>
      </c>
      <c r="C71" s="52" t="s">
        <v>79</v>
      </c>
      <c r="D71" s="52" t="s">
        <v>80</v>
      </c>
      <c r="E71" s="52" t="s">
        <v>278</v>
      </c>
      <c r="F71" s="54" t="s">
        <v>279</v>
      </c>
      <c r="G71" s="52"/>
      <c r="H71" s="52">
        <v>132.45</v>
      </c>
      <c r="I71" s="52"/>
      <c r="J71" s="52"/>
      <c r="K71" s="52"/>
      <c r="L71" s="52"/>
      <c r="M71" s="52"/>
      <c r="N71" s="52">
        <v>694</v>
      </c>
      <c r="O71" s="52">
        <v>2688</v>
      </c>
      <c r="P71" s="57" t="s">
        <v>118</v>
      </c>
      <c r="Q71" s="57" t="s">
        <v>280</v>
      </c>
      <c r="R71" s="54" t="s">
        <v>281</v>
      </c>
      <c r="S71" s="52" t="s">
        <v>191</v>
      </c>
      <c r="T71" s="52" t="s">
        <v>108</v>
      </c>
      <c r="U71" s="59"/>
      <c r="V71" s="59"/>
    </row>
    <row r="72" s="31" customFormat="1" ht="23.25" spans="1:22">
      <c r="A72" s="49" t="s">
        <v>282</v>
      </c>
      <c r="B72" s="50" t="s">
        <v>283</v>
      </c>
      <c r="C72" s="50"/>
      <c r="D72" s="50"/>
      <c r="E72" s="50"/>
      <c r="F72" s="51"/>
      <c r="G72" s="51"/>
      <c r="H72" s="51">
        <f>SUM(H73:H75)</f>
        <v>2097.95</v>
      </c>
      <c r="I72" s="51">
        <f t="shared" ref="I72:O72" si="4">SUM(I73:I75)</f>
        <v>0</v>
      </c>
      <c r="J72" s="51">
        <f t="shared" si="4"/>
        <v>0</v>
      </c>
      <c r="K72" s="51">
        <f t="shared" si="4"/>
        <v>60.53</v>
      </c>
      <c r="L72" s="51">
        <f t="shared" si="4"/>
        <v>4</v>
      </c>
      <c r="M72" s="51">
        <f t="shared" si="4"/>
        <v>1255</v>
      </c>
      <c r="N72" s="51">
        <f t="shared" si="4"/>
        <v>390</v>
      </c>
      <c r="O72" s="51">
        <f t="shared" si="4"/>
        <v>1170</v>
      </c>
      <c r="P72" s="51"/>
      <c r="Q72" s="51"/>
      <c r="R72" s="51"/>
      <c r="S72" s="51"/>
      <c r="T72" s="51"/>
      <c r="U72" s="51"/>
      <c r="V72" s="51"/>
    </row>
    <row r="73" s="29" customFormat="1" ht="141.75" spans="1:22">
      <c r="A73" s="52">
        <v>41</v>
      </c>
      <c r="B73" s="52" t="s">
        <v>284</v>
      </c>
      <c r="C73" s="52" t="s">
        <v>79</v>
      </c>
      <c r="D73" s="52" t="s">
        <v>80</v>
      </c>
      <c r="E73" s="52" t="s">
        <v>261</v>
      </c>
      <c r="F73" s="54" t="s">
        <v>285</v>
      </c>
      <c r="G73" s="59"/>
      <c r="H73" s="52">
        <v>492.97</v>
      </c>
      <c r="I73" s="52"/>
      <c r="J73" s="52"/>
      <c r="K73" s="52">
        <v>7.03</v>
      </c>
      <c r="L73" s="52">
        <v>2</v>
      </c>
      <c r="M73" s="52">
        <v>400</v>
      </c>
      <c r="N73" s="52">
        <v>135</v>
      </c>
      <c r="O73" s="52">
        <v>405</v>
      </c>
      <c r="P73" s="57" t="s">
        <v>83</v>
      </c>
      <c r="Q73" s="57" t="s">
        <v>84</v>
      </c>
      <c r="R73" s="54" t="s">
        <v>286</v>
      </c>
      <c r="S73" s="52" t="s">
        <v>108</v>
      </c>
      <c r="T73" s="52" t="s">
        <v>108</v>
      </c>
      <c r="U73" s="59"/>
      <c r="V73" s="59"/>
    </row>
    <row r="74" s="29" customFormat="1" ht="141.75" spans="1:22">
      <c r="A74" s="52">
        <v>42</v>
      </c>
      <c r="B74" s="52" t="s">
        <v>287</v>
      </c>
      <c r="C74" s="52" t="s">
        <v>79</v>
      </c>
      <c r="D74" s="52" t="s">
        <v>80</v>
      </c>
      <c r="E74" s="52" t="s">
        <v>288</v>
      </c>
      <c r="F74" s="60" t="s">
        <v>289</v>
      </c>
      <c r="G74" s="59"/>
      <c r="H74" s="61">
        <v>749.99</v>
      </c>
      <c r="I74" s="52"/>
      <c r="J74" s="52"/>
      <c r="K74" s="61">
        <v>25</v>
      </c>
      <c r="L74" s="52"/>
      <c r="M74" s="52"/>
      <c r="N74" s="52">
        <v>112</v>
      </c>
      <c r="O74" s="52">
        <v>336</v>
      </c>
      <c r="P74" s="57" t="s">
        <v>165</v>
      </c>
      <c r="Q74" s="57" t="s">
        <v>84</v>
      </c>
      <c r="R74" s="54" t="s">
        <v>290</v>
      </c>
      <c r="S74" s="52" t="s">
        <v>108</v>
      </c>
      <c r="T74" s="52" t="s">
        <v>108</v>
      </c>
      <c r="U74" s="59"/>
      <c r="V74" s="59"/>
    </row>
    <row r="75" s="29" customFormat="1" ht="141.75" spans="1:22">
      <c r="A75" s="52">
        <v>43</v>
      </c>
      <c r="B75" s="52" t="s">
        <v>291</v>
      </c>
      <c r="C75" s="52" t="s">
        <v>79</v>
      </c>
      <c r="D75" s="52" t="s">
        <v>80</v>
      </c>
      <c r="E75" s="52" t="s">
        <v>292</v>
      </c>
      <c r="F75" s="60" t="s">
        <v>293</v>
      </c>
      <c r="G75" s="59"/>
      <c r="H75" s="61">
        <v>854.99</v>
      </c>
      <c r="I75" s="52"/>
      <c r="J75" s="52"/>
      <c r="K75" s="61">
        <v>28.5</v>
      </c>
      <c r="L75" s="52">
        <v>2</v>
      </c>
      <c r="M75" s="52">
        <v>855</v>
      </c>
      <c r="N75" s="52">
        <v>143</v>
      </c>
      <c r="O75" s="52">
        <v>429</v>
      </c>
      <c r="P75" s="57" t="s">
        <v>165</v>
      </c>
      <c r="Q75" s="57" t="s">
        <v>84</v>
      </c>
      <c r="R75" s="54" t="s">
        <v>294</v>
      </c>
      <c r="S75" s="52" t="s">
        <v>108</v>
      </c>
      <c r="T75" s="52" t="s">
        <v>108</v>
      </c>
      <c r="U75" s="59"/>
      <c r="V75" s="59"/>
    </row>
    <row r="76" s="31" customFormat="1" ht="23.25" spans="1:22">
      <c r="A76" s="49" t="s">
        <v>295</v>
      </c>
      <c r="B76" s="50" t="s">
        <v>296</v>
      </c>
      <c r="C76" s="50"/>
      <c r="D76" s="50"/>
      <c r="E76" s="62"/>
      <c r="F76" s="51"/>
      <c r="G76" s="51"/>
      <c r="H76" s="63">
        <v>100</v>
      </c>
      <c r="I76" s="63"/>
      <c r="J76" s="63"/>
      <c r="K76" s="63"/>
      <c r="L76" s="63">
        <v>9</v>
      </c>
      <c r="M76" s="63">
        <v>70</v>
      </c>
      <c r="N76" s="63">
        <v>132</v>
      </c>
      <c r="O76" s="63">
        <v>462</v>
      </c>
      <c r="P76" s="51"/>
      <c r="Q76" s="51"/>
      <c r="R76" s="51"/>
      <c r="S76" s="51"/>
      <c r="T76" s="51"/>
      <c r="U76" s="51"/>
      <c r="V76" s="51"/>
    </row>
    <row r="77" s="29" customFormat="1" ht="162" spans="1:22">
      <c r="A77" s="52">
        <v>44</v>
      </c>
      <c r="B77" s="52" t="s">
        <v>297</v>
      </c>
      <c r="C77" s="52" t="s">
        <v>79</v>
      </c>
      <c r="D77" s="52" t="s">
        <v>80</v>
      </c>
      <c r="E77" s="52" t="s">
        <v>122</v>
      </c>
      <c r="F77" s="54" t="s">
        <v>298</v>
      </c>
      <c r="G77" s="52" t="s">
        <v>299</v>
      </c>
      <c r="H77" s="52">
        <v>100</v>
      </c>
      <c r="I77" s="52"/>
      <c r="J77" s="52"/>
      <c r="K77" s="52"/>
      <c r="L77" s="52">
        <v>9</v>
      </c>
      <c r="M77" s="52">
        <v>70</v>
      </c>
      <c r="N77" s="52">
        <v>132</v>
      </c>
      <c r="O77" s="52">
        <v>462</v>
      </c>
      <c r="P77" s="57" t="s">
        <v>83</v>
      </c>
      <c r="Q77" s="57" t="s">
        <v>84</v>
      </c>
      <c r="R77" s="54" t="s">
        <v>300</v>
      </c>
      <c r="S77" s="52" t="s">
        <v>173</v>
      </c>
      <c r="T77" s="52" t="s">
        <v>173</v>
      </c>
      <c r="U77" s="59"/>
      <c r="V77" s="59"/>
    </row>
    <row r="78" s="31" customFormat="1" ht="23.25" spans="1:22">
      <c r="A78" s="49" t="s">
        <v>301</v>
      </c>
      <c r="B78" s="50" t="s">
        <v>302</v>
      </c>
      <c r="C78" s="50"/>
      <c r="D78" s="50"/>
      <c r="E78" s="50"/>
      <c r="F78" s="51"/>
      <c r="G78" s="51"/>
      <c r="H78" s="51">
        <f>SUM(H79:H85)</f>
        <v>1153.7</v>
      </c>
      <c r="I78" s="51">
        <f t="shared" ref="I78:O78" si="5">SUM(I79:I85)</f>
        <v>0</v>
      </c>
      <c r="J78" s="51">
        <f t="shared" si="5"/>
        <v>0</v>
      </c>
      <c r="K78" s="51">
        <f t="shared" si="5"/>
        <v>0</v>
      </c>
      <c r="L78" s="51">
        <f t="shared" si="5"/>
        <v>5</v>
      </c>
      <c r="M78" s="51">
        <f t="shared" si="5"/>
        <v>192.8</v>
      </c>
      <c r="N78" s="51">
        <f t="shared" si="5"/>
        <v>654</v>
      </c>
      <c r="O78" s="51">
        <f t="shared" si="5"/>
        <v>1541</v>
      </c>
      <c r="P78" s="51"/>
      <c r="Q78" s="51"/>
      <c r="R78" s="51"/>
      <c r="S78" s="51"/>
      <c r="T78" s="51"/>
      <c r="U78" s="51"/>
      <c r="V78" s="51"/>
    </row>
    <row r="79" s="29" customFormat="1" ht="182.25" spans="1:22">
      <c r="A79" s="52">
        <v>45</v>
      </c>
      <c r="B79" s="52" t="s">
        <v>303</v>
      </c>
      <c r="C79" s="52" t="s">
        <v>147</v>
      </c>
      <c r="D79" s="52" t="s">
        <v>178</v>
      </c>
      <c r="E79" s="52" t="s">
        <v>304</v>
      </c>
      <c r="F79" s="54" t="s">
        <v>305</v>
      </c>
      <c r="G79" s="52"/>
      <c r="H79" s="52">
        <v>120</v>
      </c>
      <c r="I79" s="52"/>
      <c r="J79" s="52"/>
      <c r="K79" s="52"/>
      <c r="L79" s="52" t="s">
        <v>306</v>
      </c>
      <c r="M79" s="52" t="s">
        <v>307</v>
      </c>
      <c r="N79" s="52" t="s">
        <v>308</v>
      </c>
      <c r="O79" s="52" t="s">
        <v>309</v>
      </c>
      <c r="P79" s="57" t="s">
        <v>165</v>
      </c>
      <c r="Q79" s="57" t="s">
        <v>84</v>
      </c>
      <c r="R79" s="54" t="s">
        <v>310</v>
      </c>
      <c r="S79" s="52" t="s">
        <v>191</v>
      </c>
      <c r="T79" s="52" t="s">
        <v>108</v>
      </c>
      <c r="U79" s="59"/>
      <c r="V79" s="59"/>
    </row>
    <row r="80" s="29" customFormat="1" ht="141.75" spans="1:22">
      <c r="A80" s="52">
        <v>46</v>
      </c>
      <c r="B80" s="52" t="s">
        <v>311</v>
      </c>
      <c r="C80" s="52" t="s">
        <v>147</v>
      </c>
      <c r="D80" s="52" t="s">
        <v>178</v>
      </c>
      <c r="E80" s="52" t="s">
        <v>312</v>
      </c>
      <c r="F80" s="54" t="s">
        <v>313</v>
      </c>
      <c r="G80" s="52"/>
      <c r="H80" s="52">
        <v>120</v>
      </c>
      <c r="I80" s="52"/>
      <c r="J80" s="52"/>
      <c r="K80" s="52"/>
      <c r="L80" s="52"/>
      <c r="M80" s="52"/>
      <c r="N80" s="52">
        <v>31</v>
      </c>
      <c r="O80" s="52">
        <v>87</v>
      </c>
      <c r="P80" s="57" t="s">
        <v>83</v>
      </c>
      <c r="Q80" s="57" t="s">
        <v>84</v>
      </c>
      <c r="R80" s="54" t="s">
        <v>314</v>
      </c>
      <c r="S80" s="52" t="s">
        <v>102</v>
      </c>
      <c r="T80" s="52" t="s">
        <v>108</v>
      </c>
      <c r="U80" s="59"/>
      <c r="V80" s="59"/>
    </row>
    <row r="81" s="32" customFormat="1" ht="141.75" spans="1:22">
      <c r="A81" s="52">
        <v>47</v>
      </c>
      <c r="B81" s="52" t="s">
        <v>315</v>
      </c>
      <c r="C81" s="52" t="s">
        <v>147</v>
      </c>
      <c r="D81" s="52" t="s">
        <v>178</v>
      </c>
      <c r="E81" s="52" t="s">
        <v>316</v>
      </c>
      <c r="F81" s="52" t="s">
        <v>317</v>
      </c>
      <c r="G81" s="52"/>
      <c r="H81" s="52">
        <v>270</v>
      </c>
      <c r="I81" s="52"/>
      <c r="J81" s="52"/>
      <c r="K81" s="52"/>
      <c r="L81" s="52"/>
      <c r="M81" s="52"/>
      <c r="N81" s="52">
        <v>42</v>
      </c>
      <c r="O81" s="52">
        <v>151</v>
      </c>
      <c r="P81" s="57" t="s">
        <v>83</v>
      </c>
      <c r="Q81" s="57" t="s">
        <v>84</v>
      </c>
      <c r="R81" s="54" t="s">
        <v>318</v>
      </c>
      <c r="S81" s="52" t="s">
        <v>102</v>
      </c>
      <c r="T81" s="52" t="s">
        <v>108</v>
      </c>
      <c r="U81" s="59"/>
      <c r="V81" s="59"/>
    </row>
    <row r="82" s="29" customFormat="1" ht="243" spans="1:22">
      <c r="A82" s="52">
        <v>48</v>
      </c>
      <c r="B82" s="52" t="s">
        <v>319</v>
      </c>
      <c r="C82" s="52" t="s">
        <v>147</v>
      </c>
      <c r="D82" s="52" t="s">
        <v>178</v>
      </c>
      <c r="E82" s="52" t="s">
        <v>320</v>
      </c>
      <c r="F82" s="54" t="s">
        <v>321</v>
      </c>
      <c r="G82" s="52"/>
      <c r="H82" s="52">
        <v>182.6</v>
      </c>
      <c r="I82" s="52"/>
      <c r="J82" s="52"/>
      <c r="K82" s="52"/>
      <c r="L82" s="52">
        <v>1</v>
      </c>
      <c r="M82" s="52">
        <v>56.8</v>
      </c>
      <c r="N82" s="52">
        <v>440</v>
      </c>
      <c r="O82" s="52">
        <v>733</v>
      </c>
      <c r="P82" s="57" t="s">
        <v>83</v>
      </c>
      <c r="Q82" s="57" t="s">
        <v>84</v>
      </c>
      <c r="R82" s="54" t="s">
        <v>322</v>
      </c>
      <c r="S82" s="52" t="s">
        <v>97</v>
      </c>
      <c r="T82" s="52" t="s">
        <v>108</v>
      </c>
      <c r="U82" s="59"/>
      <c r="V82" s="59"/>
    </row>
    <row r="83" s="29" customFormat="1" ht="182.25" spans="1:22">
      <c r="A83" s="52">
        <v>49</v>
      </c>
      <c r="B83" s="52" t="s">
        <v>323</v>
      </c>
      <c r="C83" s="52" t="s">
        <v>147</v>
      </c>
      <c r="D83" s="52" t="s">
        <v>178</v>
      </c>
      <c r="E83" s="52" t="s">
        <v>324</v>
      </c>
      <c r="F83" s="54" t="s">
        <v>325</v>
      </c>
      <c r="G83" s="52"/>
      <c r="H83" s="52">
        <v>121.1</v>
      </c>
      <c r="I83" s="52"/>
      <c r="J83" s="52"/>
      <c r="K83" s="52"/>
      <c r="L83" s="52">
        <v>3</v>
      </c>
      <c r="M83" s="52">
        <v>16</v>
      </c>
      <c r="N83" s="52">
        <v>106</v>
      </c>
      <c r="O83" s="52">
        <v>469</v>
      </c>
      <c r="P83" s="57" t="s">
        <v>83</v>
      </c>
      <c r="Q83" s="57" t="s">
        <v>84</v>
      </c>
      <c r="R83" s="54" t="s">
        <v>326</v>
      </c>
      <c r="S83" s="52" t="s">
        <v>92</v>
      </c>
      <c r="T83" s="52"/>
      <c r="U83" s="59"/>
      <c r="V83" s="59"/>
    </row>
    <row r="84" s="29" customFormat="1" ht="162" spans="1:22">
      <c r="A84" s="52">
        <v>50</v>
      </c>
      <c r="B84" s="52" t="s">
        <v>327</v>
      </c>
      <c r="C84" s="52" t="s">
        <v>147</v>
      </c>
      <c r="D84" s="52" t="s">
        <v>178</v>
      </c>
      <c r="E84" s="52" t="s">
        <v>328</v>
      </c>
      <c r="F84" s="54" t="s">
        <v>329</v>
      </c>
      <c r="G84" s="52"/>
      <c r="H84" s="52">
        <v>120</v>
      </c>
      <c r="I84" s="52"/>
      <c r="J84" s="52"/>
      <c r="K84" s="52"/>
      <c r="L84" s="52">
        <v>1</v>
      </c>
      <c r="M84" s="52">
        <v>120</v>
      </c>
      <c r="N84" s="52">
        <v>35</v>
      </c>
      <c r="O84" s="52">
        <v>101</v>
      </c>
      <c r="P84" s="57" t="s">
        <v>83</v>
      </c>
      <c r="Q84" s="57" t="s">
        <v>84</v>
      </c>
      <c r="R84" s="54" t="s">
        <v>330</v>
      </c>
      <c r="S84" s="52" t="s">
        <v>221</v>
      </c>
      <c r="T84" s="52" t="s">
        <v>108</v>
      </c>
      <c r="U84" s="59"/>
      <c r="V84" s="59"/>
    </row>
    <row r="85" s="29" customFormat="1" ht="202.5" spans="1:22">
      <c r="A85" s="52">
        <v>51</v>
      </c>
      <c r="B85" s="52" t="s">
        <v>331</v>
      </c>
      <c r="C85" s="52" t="s">
        <v>147</v>
      </c>
      <c r="D85" s="52" t="s">
        <v>178</v>
      </c>
      <c r="E85" s="52" t="s">
        <v>332</v>
      </c>
      <c r="F85" s="54" t="s">
        <v>333</v>
      </c>
      <c r="G85" s="52"/>
      <c r="H85" s="52">
        <v>220</v>
      </c>
      <c r="I85" s="52"/>
      <c r="J85" s="52"/>
      <c r="K85" s="52"/>
      <c r="L85" s="52"/>
      <c r="M85" s="52"/>
      <c r="N85" s="52" t="s">
        <v>334</v>
      </c>
      <c r="O85" s="52" t="s">
        <v>335</v>
      </c>
      <c r="P85" s="57" t="s">
        <v>83</v>
      </c>
      <c r="Q85" s="57" t="s">
        <v>84</v>
      </c>
      <c r="R85" s="54" t="s">
        <v>336</v>
      </c>
      <c r="S85" s="52" t="s">
        <v>113</v>
      </c>
      <c r="T85" s="52" t="s">
        <v>108</v>
      </c>
      <c r="U85" s="59"/>
      <c r="V85" s="59"/>
    </row>
    <row r="86" s="31" customFormat="1" ht="23.25" spans="1:22">
      <c r="A86" s="50" t="s">
        <v>337</v>
      </c>
      <c r="B86" s="50" t="s">
        <v>338</v>
      </c>
      <c r="C86" s="50"/>
      <c r="D86" s="50"/>
      <c r="E86" s="50"/>
      <c r="F86" s="51"/>
      <c r="G86" s="51"/>
      <c r="H86" s="51">
        <f>SUM(H87:H95)</f>
        <v>1590</v>
      </c>
      <c r="I86" s="51">
        <f t="shared" ref="I86:O86" si="6">SUM(I87:I95)</f>
        <v>0</v>
      </c>
      <c r="J86" s="51">
        <f t="shared" si="6"/>
        <v>0</v>
      </c>
      <c r="K86" s="51">
        <f t="shared" si="6"/>
        <v>0</v>
      </c>
      <c r="L86" s="51">
        <f t="shared" si="6"/>
        <v>10</v>
      </c>
      <c r="M86" s="51">
        <f t="shared" si="6"/>
        <v>580</v>
      </c>
      <c r="N86" s="51">
        <f t="shared" si="6"/>
        <v>551</v>
      </c>
      <c r="O86" s="51">
        <f t="shared" si="6"/>
        <v>1637</v>
      </c>
      <c r="P86" s="51"/>
      <c r="Q86" s="51"/>
      <c r="R86" s="51"/>
      <c r="S86" s="51"/>
      <c r="T86" s="51"/>
      <c r="U86" s="51"/>
      <c r="V86" s="51"/>
    </row>
    <row r="87" s="29" customFormat="1" ht="121.5" spans="1:22">
      <c r="A87" s="52">
        <v>52</v>
      </c>
      <c r="B87" s="52" t="s">
        <v>339</v>
      </c>
      <c r="C87" s="52" t="s">
        <v>147</v>
      </c>
      <c r="D87" s="52" t="s">
        <v>178</v>
      </c>
      <c r="E87" s="52" t="s">
        <v>340</v>
      </c>
      <c r="F87" s="53" t="s">
        <v>341</v>
      </c>
      <c r="G87" s="52"/>
      <c r="H87" s="52">
        <v>300</v>
      </c>
      <c r="I87" s="52"/>
      <c r="J87" s="52"/>
      <c r="K87" s="52"/>
      <c r="L87" s="52">
        <v>1</v>
      </c>
      <c r="M87" s="52">
        <v>120</v>
      </c>
      <c r="N87" s="52">
        <v>60</v>
      </c>
      <c r="O87" s="52">
        <v>185</v>
      </c>
      <c r="P87" s="66">
        <v>44986</v>
      </c>
      <c r="Q87" s="66">
        <v>45261</v>
      </c>
      <c r="R87" s="53" t="s">
        <v>342</v>
      </c>
      <c r="S87" s="52" t="s">
        <v>343</v>
      </c>
      <c r="T87" s="52" t="s">
        <v>343</v>
      </c>
      <c r="U87" s="59"/>
      <c r="V87" s="59"/>
    </row>
    <row r="88" s="29" customFormat="1" ht="121.5" spans="1:22">
      <c r="A88" s="52">
        <v>53</v>
      </c>
      <c r="B88" s="52" t="s">
        <v>344</v>
      </c>
      <c r="C88" s="52" t="s">
        <v>147</v>
      </c>
      <c r="D88" s="52" t="s">
        <v>178</v>
      </c>
      <c r="E88" s="52" t="s">
        <v>273</v>
      </c>
      <c r="F88" s="54" t="s">
        <v>345</v>
      </c>
      <c r="G88" s="52"/>
      <c r="H88" s="52">
        <v>200</v>
      </c>
      <c r="I88" s="52"/>
      <c r="J88" s="52"/>
      <c r="K88" s="52"/>
      <c r="L88" s="52">
        <v>2</v>
      </c>
      <c r="M88" s="52">
        <v>80</v>
      </c>
      <c r="N88" s="52">
        <v>65</v>
      </c>
      <c r="O88" s="52">
        <v>187</v>
      </c>
      <c r="P88" s="57" t="s">
        <v>83</v>
      </c>
      <c r="Q88" s="57" t="s">
        <v>84</v>
      </c>
      <c r="R88" s="54" t="s">
        <v>346</v>
      </c>
      <c r="S88" s="52" t="s">
        <v>343</v>
      </c>
      <c r="T88" s="52" t="s">
        <v>343</v>
      </c>
      <c r="U88" s="59"/>
      <c r="V88" s="59"/>
    </row>
    <row r="89" s="29" customFormat="1" ht="121.5" spans="1:22">
      <c r="A89" s="52">
        <v>54</v>
      </c>
      <c r="B89" s="52" t="s">
        <v>347</v>
      </c>
      <c r="C89" s="52" t="s">
        <v>147</v>
      </c>
      <c r="D89" s="52" t="s">
        <v>178</v>
      </c>
      <c r="E89" s="52" t="s">
        <v>348</v>
      </c>
      <c r="F89" s="53" t="s">
        <v>349</v>
      </c>
      <c r="G89" s="52"/>
      <c r="H89" s="52">
        <v>100</v>
      </c>
      <c r="I89" s="52"/>
      <c r="J89" s="52"/>
      <c r="K89" s="52"/>
      <c r="L89" s="52">
        <v>1</v>
      </c>
      <c r="M89" s="52">
        <v>20</v>
      </c>
      <c r="N89" s="52">
        <v>32</v>
      </c>
      <c r="O89" s="52">
        <v>75</v>
      </c>
      <c r="P89" s="66">
        <v>44986</v>
      </c>
      <c r="Q89" s="66">
        <v>45261</v>
      </c>
      <c r="R89" s="53" t="s">
        <v>350</v>
      </c>
      <c r="S89" s="52" t="s">
        <v>343</v>
      </c>
      <c r="T89" s="52" t="s">
        <v>343</v>
      </c>
      <c r="U89" s="59"/>
      <c r="V89" s="59"/>
    </row>
    <row r="90" s="29" customFormat="1" ht="121.5" spans="1:22">
      <c r="A90" s="52">
        <v>55</v>
      </c>
      <c r="B90" s="52" t="s">
        <v>351</v>
      </c>
      <c r="C90" s="52" t="s">
        <v>147</v>
      </c>
      <c r="D90" s="52" t="s">
        <v>178</v>
      </c>
      <c r="E90" s="52" t="s">
        <v>352</v>
      </c>
      <c r="F90" s="54" t="s">
        <v>353</v>
      </c>
      <c r="G90" s="52"/>
      <c r="H90" s="52">
        <v>100</v>
      </c>
      <c r="I90" s="52"/>
      <c r="J90" s="52"/>
      <c r="K90" s="52"/>
      <c r="L90" s="52">
        <v>1</v>
      </c>
      <c r="M90" s="52">
        <v>50</v>
      </c>
      <c r="N90" s="52">
        <v>43</v>
      </c>
      <c r="O90" s="52">
        <v>127</v>
      </c>
      <c r="P90" s="57" t="s">
        <v>83</v>
      </c>
      <c r="Q90" s="57" t="s">
        <v>84</v>
      </c>
      <c r="R90" s="54" t="s">
        <v>354</v>
      </c>
      <c r="S90" s="52" t="s">
        <v>343</v>
      </c>
      <c r="T90" s="52" t="s">
        <v>343</v>
      </c>
      <c r="U90" s="59"/>
      <c r="V90" s="59"/>
    </row>
    <row r="91" s="29" customFormat="1" ht="141.75" spans="1:22">
      <c r="A91" s="52">
        <v>56</v>
      </c>
      <c r="B91" s="52" t="s">
        <v>355</v>
      </c>
      <c r="C91" s="52" t="s">
        <v>147</v>
      </c>
      <c r="D91" s="52" t="s">
        <v>178</v>
      </c>
      <c r="E91" s="52" t="s">
        <v>261</v>
      </c>
      <c r="F91" s="54" t="s">
        <v>356</v>
      </c>
      <c r="G91" s="52"/>
      <c r="H91" s="52">
        <v>250</v>
      </c>
      <c r="I91" s="52"/>
      <c r="J91" s="52"/>
      <c r="K91" s="52"/>
      <c r="L91" s="52">
        <v>2</v>
      </c>
      <c r="M91" s="52">
        <v>70</v>
      </c>
      <c r="N91" s="52">
        <v>112</v>
      </c>
      <c r="O91" s="52">
        <v>326</v>
      </c>
      <c r="P91" s="57" t="s">
        <v>83</v>
      </c>
      <c r="Q91" s="57" t="s">
        <v>84</v>
      </c>
      <c r="R91" s="54" t="s">
        <v>357</v>
      </c>
      <c r="S91" s="52" t="s">
        <v>343</v>
      </c>
      <c r="T91" s="52" t="s">
        <v>343</v>
      </c>
      <c r="U91" s="59"/>
      <c r="V91" s="59"/>
    </row>
    <row r="92" s="29" customFormat="1" ht="141.75" spans="1:22">
      <c r="A92" s="52">
        <v>57</v>
      </c>
      <c r="B92" s="52" t="s">
        <v>358</v>
      </c>
      <c r="C92" s="52" t="s">
        <v>147</v>
      </c>
      <c r="D92" s="52" t="s">
        <v>178</v>
      </c>
      <c r="E92" s="52" t="s">
        <v>359</v>
      </c>
      <c r="F92" s="53" t="s">
        <v>360</v>
      </c>
      <c r="G92" s="52"/>
      <c r="H92" s="52">
        <v>150</v>
      </c>
      <c r="I92" s="52"/>
      <c r="J92" s="52"/>
      <c r="K92" s="52"/>
      <c r="L92" s="52">
        <v>1</v>
      </c>
      <c r="M92" s="52">
        <v>20</v>
      </c>
      <c r="N92" s="52">
        <v>32</v>
      </c>
      <c r="O92" s="52">
        <v>102</v>
      </c>
      <c r="P92" s="66">
        <v>44986</v>
      </c>
      <c r="Q92" s="66">
        <v>45261</v>
      </c>
      <c r="R92" s="53" t="s">
        <v>361</v>
      </c>
      <c r="S92" s="52" t="s">
        <v>343</v>
      </c>
      <c r="T92" s="52" t="s">
        <v>343</v>
      </c>
      <c r="U92" s="59"/>
      <c r="V92" s="59"/>
    </row>
    <row r="93" s="29" customFormat="1" ht="101.25" spans="1:22">
      <c r="A93" s="52">
        <v>58</v>
      </c>
      <c r="B93" s="52" t="s">
        <v>362</v>
      </c>
      <c r="C93" s="52" t="s">
        <v>147</v>
      </c>
      <c r="D93" s="52" t="s">
        <v>178</v>
      </c>
      <c r="E93" s="52" t="s">
        <v>122</v>
      </c>
      <c r="F93" s="54" t="s">
        <v>363</v>
      </c>
      <c r="G93" s="52"/>
      <c r="H93" s="52">
        <v>100</v>
      </c>
      <c r="I93" s="52"/>
      <c r="J93" s="52"/>
      <c r="K93" s="52"/>
      <c r="L93" s="52">
        <v>1</v>
      </c>
      <c r="M93" s="52">
        <v>30</v>
      </c>
      <c r="N93" s="52">
        <v>56</v>
      </c>
      <c r="O93" s="52">
        <v>159</v>
      </c>
      <c r="P93" s="57" t="s">
        <v>83</v>
      </c>
      <c r="Q93" s="57" t="s">
        <v>84</v>
      </c>
      <c r="R93" s="54" t="s">
        <v>364</v>
      </c>
      <c r="S93" s="52" t="s">
        <v>343</v>
      </c>
      <c r="T93" s="52" t="s">
        <v>343</v>
      </c>
      <c r="U93" s="59"/>
      <c r="V93" s="59"/>
    </row>
    <row r="94" s="29" customFormat="1" ht="121.5" spans="1:22">
      <c r="A94" s="52">
        <v>59</v>
      </c>
      <c r="B94" s="52" t="s">
        <v>365</v>
      </c>
      <c r="C94" s="52" t="s">
        <v>147</v>
      </c>
      <c r="D94" s="52" t="s">
        <v>178</v>
      </c>
      <c r="E94" s="52" t="s">
        <v>366</v>
      </c>
      <c r="F94" s="54" t="s">
        <v>367</v>
      </c>
      <c r="G94" s="52"/>
      <c r="H94" s="52">
        <v>200</v>
      </c>
      <c r="I94" s="52"/>
      <c r="J94" s="52"/>
      <c r="K94" s="52"/>
      <c r="L94" s="52"/>
      <c r="M94" s="52"/>
      <c r="N94" s="52">
        <v>8</v>
      </c>
      <c r="O94" s="52">
        <v>9</v>
      </c>
      <c r="P94" s="57" t="s">
        <v>124</v>
      </c>
      <c r="Q94" s="57" t="s">
        <v>84</v>
      </c>
      <c r="R94" s="54" t="s">
        <v>368</v>
      </c>
      <c r="S94" s="52" t="s">
        <v>97</v>
      </c>
      <c r="T94" s="52" t="s">
        <v>108</v>
      </c>
      <c r="U94" s="59"/>
      <c r="V94" s="59"/>
    </row>
    <row r="95" s="29" customFormat="1" ht="162" spans="1:22">
      <c r="A95" s="52">
        <v>60</v>
      </c>
      <c r="B95" s="52" t="s">
        <v>369</v>
      </c>
      <c r="C95" s="52" t="s">
        <v>147</v>
      </c>
      <c r="D95" s="52" t="s">
        <v>178</v>
      </c>
      <c r="E95" s="52" t="s">
        <v>370</v>
      </c>
      <c r="F95" s="53" t="s">
        <v>371</v>
      </c>
      <c r="G95" s="52"/>
      <c r="H95" s="52">
        <v>190</v>
      </c>
      <c r="I95" s="52"/>
      <c r="J95" s="52"/>
      <c r="K95" s="52"/>
      <c r="L95" s="52">
        <v>1</v>
      </c>
      <c r="M95" s="52">
        <v>190</v>
      </c>
      <c r="N95" s="52">
        <v>143</v>
      </c>
      <c r="O95" s="52">
        <v>467</v>
      </c>
      <c r="P95" s="57" t="s">
        <v>372</v>
      </c>
      <c r="Q95" s="57" t="s">
        <v>84</v>
      </c>
      <c r="R95" s="53" t="s">
        <v>373</v>
      </c>
      <c r="S95" s="52" t="s">
        <v>221</v>
      </c>
      <c r="T95" s="52" t="s">
        <v>374</v>
      </c>
      <c r="U95" s="59"/>
      <c r="V95" s="59"/>
    </row>
    <row r="96" s="31" customFormat="1" ht="46.5" spans="1:22">
      <c r="A96" s="50" t="s">
        <v>375</v>
      </c>
      <c r="B96" s="50" t="s">
        <v>376</v>
      </c>
      <c r="C96" s="50"/>
      <c r="D96" s="50"/>
      <c r="E96" s="50"/>
      <c r="F96" s="51"/>
      <c r="G96" s="51"/>
      <c r="H96" s="51"/>
      <c r="I96" s="51"/>
      <c r="J96" s="51"/>
      <c r="K96" s="51"/>
      <c r="L96" s="51"/>
      <c r="M96" s="51"/>
      <c r="N96" s="51"/>
      <c r="O96" s="51"/>
      <c r="P96" s="51"/>
      <c r="Q96" s="51"/>
      <c r="R96" s="51"/>
      <c r="S96" s="51"/>
      <c r="T96" s="51"/>
      <c r="U96" s="51"/>
      <c r="V96" s="51"/>
    </row>
    <row r="97" s="31" customFormat="1" ht="23.25" spans="1:22">
      <c r="A97" s="50"/>
      <c r="B97" s="62" t="s">
        <v>377</v>
      </c>
      <c r="C97" s="50"/>
      <c r="D97" s="62"/>
      <c r="E97" s="50"/>
      <c r="F97" s="51"/>
      <c r="G97" s="51"/>
      <c r="H97" s="51"/>
      <c r="I97" s="51"/>
      <c r="J97" s="51"/>
      <c r="K97" s="51"/>
      <c r="L97" s="51"/>
      <c r="M97" s="51"/>
      <c r="N97" s="51"/>
      <c r="O97" s="51"/>
      <c r="P97" s="51"/>
      <c r="Q97" s="51"/>
      <c r="R97" s="51"/>
      <c r="S97" s="51"/>
      <c r="T97" s="51"/>
      <c r="U97" s="51"/>
      <c r="V97" s="51"/>
    </row>
    <row r="98" s="31" customFormat="1" ht="46.5" spans="1:22">
      <c r="A98" s="50" t="s">
        <v>378</v>
      </c>
      <c r="B98" s="50" t="s">
        <v>379</v>
      </c>
      <c r="C98" s="50"/>
      <c r="D98" s="50"/>
      <c r="E98" s="50"/>
      <c r="F98" s="51"/>
      <c r="G98" s="51"/>
      <c r="H98" s="51"/>
      <c r="I98" s="51"/>
      <c r="J98" s="51"/>
      <c r="K98" s="51"/>
      <c r="L98" s="51"/>
      <c r="M98" s="51"/>
      <c r="N98" s="51"/>
      <c r="O98" s="51"/>
      <c r="P98" s="51"/>
      <c r="Q98" s="51"/>
      <c r="R98" s="51"/>
      <c r="S98" s="51"/>
      <c r="T98" s="51"/>
      <c r="U98" s="51"/>
      <c r="V98" s="51"/>
    </row>
    <row r="99" s="31" customFormat="1" ht="23.25" spans="1:22">
      <c r="A99" s="50"/>
      <c r="B99" s="62" t="s">
        <v>377</v>
      </c>
      <c r="C99" s="50"/>
      <c r="D99" s="62"/>
      <c r="E99" s="50"/>
      <c r="F99" s="51"/>
      <c r="G99" s="51"/>
      <c r="H99" s="51"/>
      <c r="I99" s="51"/>
      <c r="J99" s="51"/>
      <c r="K99" s="51"/>
      <c r="L99" s="51"/>
      <c r="M99" s="51"/>
      <c r="N99" s="51"/>
      <c r="O99" s="51"/>
      <c r="P99" s="51"/>
      <c r="Q99" s="51"/>
      <c r="R99" s="51"/>
      <c r="S99" s="51"/>
      <c r="T99" s="51"/>
      <c r="U99" s="51"/>
      <c r="V99" s="51"/>
    </row>
    <row r="100" s="31" customFormat="1" ht="46.5" spans="1:22">
      <c r="A100" s="50" t="s">
        <v>380</v>
      </c>
      <c r="B100" s="50" t="s">
        <v>381</v>
      </c>
      <c r="C100" s="50"/>
      <c r="D100" s="50"/>
      <c r="E100" s="62"/>
      <c r="F100" s="51"/>
      <c r="G100" s="51"/>
      <c r="H100" s="51">
        <f>SUM(H101:H105)</f>
        <v>859.63</v>
      </c>
      <c r="I100" s="51">
        <f t="shared" ref="I100:O100" si="7">SUM(I101:I105)</f>
        <v>0</v>
      </c>
      <c r="J100" s="51">
        <f t="shared" si="7"/>
        <v>0</v>
      </c>
      <c r="K100" s="51">
        <f t="shared" si="7"/>
        <v>0</v>
      </c>
      <c r="L100" s="51">
        <v>32</v>
      </c>
      <c r="M100" s="51">
        <f t="shared" si="7"/>
        <v>445.4</v>
      </c>
      <c r="N100" s="51">
        <f t="shared" si="7"/>
        <v>1982</v>
      </c>
      <c r="O100" s="51">
        <f t="shared" si="7"/>
        <v>1982</v>
      </c>
      <c r="P100" s="51"/>
      <c r="Q100" s="51"/>
      <c r="R100" s="51"/>
      <c r="S100" s="51"/>
      <c r="T100" s="51"/>
      <c r="U100" s="51"/>
      <c r="V100" s="51"/>
    </row>
    <row r="101" s="29" customFormat="1" ht="121.5" spans="1:22">
      <c r="A101" s="52">
        <v>61</v>
      </c>
      <c r="B101" s="52" t="s">
        <v>382</v>
      </c>
      <c r="C101" s="52" t="s">
        <v>147</v>
      </c>
      <c r="D101" s="52"/>
      <c r="E101" s="52" t="s">
        <v>383</v>
      </c>
      <c r="F101" s="54" t="s">
        <v>384</v>
      </c>
      <c r="G101" s="52"/>
      <c r="H101" s="52">
        <v>340</v>
      </c>
      <c r="I101" s="52"/>
      <c r="J101" s="52"/>
      <c r="K101" s="52"/>
      <c r="L101" s="52">
        <v>32</v>
      </c>
      <c r="M101" s="52">
        <v>150</v>
      </c>
      <c r="N101" s="52">
        <v>1500</v>
      </c>
      <c r="O101" s="52">
        <v>1500</v>
      </c>
      <c r="P101" s="57" t="s">
        <v>83</v>
      </c>
      <c r="Q101" s="57" t="s">
        <v>84</v>
      </c>
      <c r="R101" s="54" t="s">
        <v>385</v>
      </c>
      <c r="S101" s="52" t="s">
        <v>386</v>
      </c>
      <c r="T101" s="52" t="s">
        <v>386</v>
      </c>
      <c r="U101" s="59"/>
      <c r="V101" s="59"/>
    </row>
    <row r="102" s="29" customFormat="1" ht="263.25" spans="1:22">
      <c r="A102" s="52">
        <v>62</v>
      </c>
      <c r="B102" s="52" t="s">
        <v>387</v>
      </c>
      <c r="C102" s="52" t="s">
        <v>147</v>
      </c>
      <c r="D102" s="52"/>
      <c r="E102" s="52" t="s">
        <v>122</v>
      </c>
      <c r="F102" s="54" t="s">
        <v>388</v>
      </c>
      <c r="G102" s="52"/>
      <c r="H102" s="52">
        <v>130</v>
      </c>
      <c r="I102" s="52"/>
      <c r="J102" s="52"/>
      <c r="K102" s="52"/>
      <c r="L102" s="52">
        <v>32</v>
      </c>
      <c r="M102" s="52">
        <v>100</v>
      </c>
      <c r="N102" s="52">
        <v>280</v>
      </c>
      <c r="O102" s="52">
        <v>280</v>
      </c>
      <c r="P102" s="57" t="s">
        <v>83</v>
      </c>
      <c r="Q102" s="57" t="s">
        <v>84</v>
      </c>
      <c r="R102" s="54" t="s">
        <v>389</v>
      </c>
      <c r="S102" s="52" t="s">
        <v>390</v>
      </c>
      <c r="T102" s="52" t="s">
        <v>391</v>
      </c>
      <c r="U102" s="59"/>
      <c r="V102" s="59"/>
    </row>
    <row r="103" s="29" customFormat="1" ht="121.5" spans="1:22">
      <c r="A103" s="52">
        <v>63</v>
      </c>
      <c r="B103" s="52" t="s">
        <v>392</v>
      </c>
      <c r="C103" s="52" t="s">
        <v>147</v>
      </c>
      <c r="D103" s="52"/>
      <c r="E103" s="52" t="s">
        <v>122</v>
      </c>
      <c r="F103" s="54" t="s">
        <v>393</v>
      </c>
      <c r="G103" s="52"/>
      <c r="H103" s="52">
        <v>65</v>
      </c>
      <c r="I103" s="52"/>
      <c r="J103" s="52"/>
      <c r="K103" s="52"/>
      <c r="L103" s="52"/>
      <c r="M103" s="52"/>
      <c r="N103" s="52"/>
      <c r="O103" s="52"/>
      <c r="P103" s="57" t="s">
        <v>83</v>
      </c>
      <c r="Q103" s="57" t="s">
        <v>84</v>
      </c>
      <c r="R103" s="54" t="s">
        <v>394</v>
      </c>
      <c r="S103" s="52" t="s">
        <v>122</v>
      </c>
      <c r="T103" s="52" t="s">
        <v>136</v>
      </c>
      <c r="U103" s="59"/>
      <c r="V103" s="59"/>
    </row>
    <row r="104" s="29" customFormat="1" ht="121.5" spans="1:22">
      <c r="A104" s="52">
        <v>64</v>
      </c>
      <c r="B104" s="52" t="s">
        <v>395</v>
      </c>
      <c r="C104" s="52" t="s">
        <v>147</v>
      </c>
      <c r="D104" s="52"/>
      <c r="E104" s="52" t="s">
        <v>122</v>
      </c>
      <c r="F104" s="54" t="s">
        <v>396</v>
      </c>
      <c r="G104" s="52" t="s">
        <v>397</v>
      </c>
      <c r="H104" s="52">
        <v>70.08</v>
      </c>
      <c r="I104" s="52"/>
      <c r="J104" s="52"/>
      <c r="K104" s="52"/>
      <c r="L104" s="52"/>
      <c r="M104" s="52"/>
      <c r="N104" s="52">
        <v>73</v>
      </c>
      <c r="O104" s="52">
        <v>73</v>
      </c>
      <c r="P104" s="57" t="s">
        <v>83</v>
      </c>
      <c r="Q104" s="57" t="s">
        <v>84</v>
      </c>
      <c r="R104" s="54" t="s">
        <v>398</v>
      </c>
      <c r="S104" s="52" t="s">
        <v>144</v>
      </c>
      <c r="T104" s="52" t="s">
        <v>144</v>
      </c>
      <c r="U104" s="59"/>
      <c r="V104" s="59"/>
    </row>
    <row r="105" s="32" customFormat="1" ht="121.5" spans="1:22">
      <c r="A105" s="52">
        <v>65</v>
      </c>
      <c r="B105" s="52" t="s">
        <v>399</v>
      </c>
      <c r="C105" s="52" t="s">
        <v>147</v>
      </c>
      <c r="D105" s="52"/>
      <c r="E105" s="52" t="s">
        <v>122</v>
      </c>
      <c r="F105" s="54" t="s">
        <v>400</v>
      </c>
      <c r="G105" s="52" t="s">
        <v>401</v>
      </c>
      <c r="H105" s="52">
        <v>254.55</v>
      </c>
      <c r="I105" s="52"/>
      <c r="J105" s="52"/>
      <c r="K105" s="52"/>
      <c r="L105" s="52">
        <v>32</v>
      </c>
      <c r="M105" s="52">
        <v>195.4</v>
      </c>
      <c r="N105" s="52">
        <v>129</v>
      </c>
      <c r="O105" s="52">
        <v>129</v>
      </c>
      <c r="P105" s="57" t="s">
        <v>372</v>
      </c>
      <c r="Q105" s="57" t="s">
        <v>280</v>
      </c>
      <c r="R105" s="54" t="s">
        <v>402</v>
      </c>
      <c r="S105" s="52" t="s">
        <v>144</v>
      </c>
      <c r="T105" s="52" t="s">
        <v>144</v>
      </c>
      <c r="U105" s="59" t="s">
        <v>403</v>
      </c>
      <c r="V105" s="59" t="s">
        <v>404</v>
      </c>
    </row>
    <row r="106" s="27" customFormat="1" spans="1:22">
      <c r="A106" s="64" t="s">
        <v>405</v>
      </c>
      <c r="B106" s="65"/>
      <c r="C106" s="65"/>
      <c r="D106" s="65"/>
      <c r="E106" s="65"/>
      <c r="F106" s="65"/>
      <c r="G106" s="65"/>
      <c r="H106" s="65"/>
      <c r="I106" s="65"/>
      <c r="J106" s="65"/>
      <c r="K106" s="65"/>
      <c r="L106" s="65"/>
      <c r="M106" s="65"/>
      <c r="N106" s="65"/>
      <c r="O106" s="65"/>
      <c r="P106" s="65"/>
      <c r="Q106" s="65"/>
      <c r="R106" s="65"/>
      <c r="S106" s="65"/>
      <c r="T106" s="65"/>
      <c r="U106" s="65"/>
      <c r="V106" s="65"/>
    </row>
    <row r="107" s="27" customFormat="1" spans="1:22">
      <c r="A107" s="64" t="s">
        <v>406</v>
      </c>
      <c r="B107" s="65"/>
      <c r="C107" s="65"/>
      <c r="D107" s="65"/>
      <c r="E107" s="65"/>
      <c r="F107" s="65"/>
      <c r="G107" s="65"/>
      <c r="H107" s="65"/>
      <c r="I107" s="65"/>
      <c r="J107" s="65"/>
      <c r="K107" s="65"/>
      <c r="L107" s="65"/>
      <c r="M107" s="65"/>
      <c r="N107" s="65"/>
      <c r="O107" s="65"/>
      <c r="P107" s="65"/>
      <c r="Q107" s="65"/>
      <c r="R107" s="65"/>
      <c r="S107" s="65"/>
      <c r="T107" s="65"/>
      <c r="U107" s="65"/>
      <c r="V107" s="65"/>
    </row>
    <row r="108" s="27" customFormat="1" spans="1:22">
      <c r="A108" s="64"/>
      <c r="B108" s="65"/>
      <c r="C108" s="65"/>
      <c r="D108" s="65"/>
      <c r="E108" s="65"/>
      <c r="F108" s="65"/>
      <c r="G108" s="65"/>
      <c r="H108" s="65"/>
      <c r="I108" s="65"/>
      <c r="J108" s="65"/>
      <c r="K108" s="65"/>
      <c r="L108" s="65"/>
      <c r="M108" s="65"/>
      <c r="N108" s="65"/>
      <c r="O108" s="65"/>
      <c r="P108" s="65"/>
      <c r="Q108" s="65"/>
      <c r="R108" s="65"/>
      <c r="S108" s="65"/>
      <c r="T108" s="65"/>
      <c r="U108" s="65"/>
      <c r="V108" s="65"/>
    </row>
  </sheetData>
  <mergeCells count="325">
    <mergeCell ref="A1:B1"/>
    <mergeCell ref="A2:V2"/>
    <mergeCell ref="A3:B3"/>
    <mergeCell ref="L3:M3"/>
    <mergeCell ref="H4:K4"/>
    <mergeCell ref="L4:O4"/>
    <mergeCell ref="P4:Q4"/>
    <mergeCell ref="L5:M5"/>
    <mergeCell ref="N5:O5"/>
    <mergeCell ref="A106:V106"/>
    <mergeCell ref="A107:V107"/>
    <mergeCell ref="A108:V108"/>
    <mergeCell ref="A4:A6"/>
    <mergeCell ref="A9:A10"/>
    <mergeCell ref="A29:A30"/>
    <mergeCell ref="A34:A35"/>
    <mergeCell ref="A36:A37"/>
    <mergeCell ref="A38:A39"/>
    <mergeCell ref="A40:A42"/>
    <mergeCell ref="A43:A44"/>
    <mergeCell ref="A45:A46"/>
    <mergeCell ref="A47:A48"/>
    <mergeCell ref="A49:A50"/>
    <mergeCell ref="A51:A52"/>
    <mergeCell ref="A53:A54"/>
    <mergeCell ref="A55:A56"/>
    <mergeCell ref="A57:A58"/>
    <mergeCell ref="A59:A60"/>
    <mergeCell ref="A61:A62"/>
    <mergeCell ref="A63:A64"/>
    <mergeCell ref="B4:B6"/>
    <mergeCell ref="B9:B10"/>
    <mergeCell ref="B29:B30"/>
    <mergeCell ref="B34:B35"/>
    <mergeCell ref="B36:B37"/>
    <mergeCell ref="B38:B39"/>
    <mergeCell ref="B40:B42"/>
    <mergeCell ref="B43:B44"/>
    <mergeCell ref="B45:B46"/>
    <mergeCell ref="B47:B48"/>
    <mergeCell ref="B49:B50"/>
    <mergeCell ref="B51:B52"/>
    <mergeCell ref="B53:B54"/>
    <mergeCell ref="B55:B56"/>
    <mergeCell ref="B57:B58"/>
    <mergeCell ref="B59:B60"/>
    <mergeCell ref="B61:B62"/>
    <mergeCell ref="B63:B64"/>
    <mergeCell ref="C4:C6"/>
    <mergeCell ref="C9:C10"/>
    <mergeCell ref="C40:C41"/>
    <mergeCell ref="D4:D6"/>
    <mergeCell ref="D9:D10"/>
    <mergeCell ref="D40:D41"/>
    <mergeCell ref="E4:E6"/>
    <mergeCell ref="E9:E10"/>
    <mergeCell ref="E29:E30"/>
    <mergeCell ref="E34:E35"/>
    <mergeCell ref="E36:E37"/>
    <mergeCell ref="E38:E39"/>
    <mergeCell ref="E40:E42"/>
    <mergeCell ref="E43:E44"/>
    <mergeCell ref="E45:E46"/>
    <mergeCell ref="E47:E48"/>
    <mergeCell ref="E49:E50"/>
    <mergeCell ref="E51:E52"/>
    <mergeCell ref="E53:E54"/>
    <mergeCell ref="E55:E56"/>
    <mergeCell ref="E57:E58"/>
    <mergeCell ref="E59:E60"/>
    <mergeCell ref="E61:E62"/>
    <mergeCell ref="E63:E64"/>
    <mergeCell ref="F4:F6"/>
    <mergeCell ref="F9:F10"/>
    <mergeCell ref="F29:F30"/>
    <mergeCell ref="F34:F35"/>
    <mergeCell ref="F36:F37"/>
    <mergeCell ref="F38:F39"/>
    <mergeCell ref="F40:F42"/>
    <mergeCell ref="F43:F44"/>
    <mergeCell ref="F45:F46"/>
    <mergeCell ref="F47:F48"/>
    <mergeCell ref="F49:F50"/>
    <mergeCell ref="F51:F52"/>
    <mergeCell ref="F53:F54"/>
    <mergeCell ref="F55:F56"/>
    <mergeCell ref="F57:F58"/>
    <mergeCell ref="F59:F60"/>
    <mergeCell ref="F61:F62"/>
    <mergeCell ref="F63:F64"/>
    <mergeCell ref="G4:G6"/>
    <mergeCell ref="G9:G10"/>
    <mergeCell ref="G29:G30"/>
    <mergeCell ref="G34:G35"/>
    <mergeCell ref="G36:G37"/>
    <mergeCell ref="G38:G39"/>
    <mergeCell ref="G40:G42"/>
    <mergeCell ref="G43:G44"/>
    <mergeCell ref="G45:G46"/>
    <mergeCell ref="G47:G48"/>
    <mergeCell ref="G49:G50"/>
    <mergeCell ref="G51:G52"/>
    <mergeCell ref="G53:G54"/>
    <mergeCell ref="G55:G56"/>
    <mergeCell ref="G57:G58"/>
    <mergeCell ref="G59:G60"/>
    <mergeCell ref="G61:G62"/>
    <mergeCell ref="G63:G64"/>
    <mergeCell ref="H5:H6"/>
    <mergeCell ref="H9:H10"/>
    <mergeCell ref="H40:H41"/>
    <mergeCell ref="I5:I6"/>
    <mergeCell ref="I9:I10"/>
    <mergeCell ref="I29:I30"/>
    <mergeCell ref="I34:I35"/>
    <mergeCell ref="I36:I37"/>
    <mergeCell ref="I38:I39"/>
    <mergeCell ref="I40:I42"/>
    <mergeCell ref="I43:I44"/>
    <mergeCell ref="I45:I46"/>
    <mergeCell ref="I47:I48"/>
    <mergeCell ref="I49:I50"/>
    <mergeCell ref="I51:I52"/>
    <mergeCell ref="I53:I54"/>
    <mergeCell ref="I55:I56"/>
    <mergeCell ref="I57:I58"/>
    <mergeCell ref="I59:I60"/>
    <mergeCell ref="I61:I62"/>
    <mergeCell ref="I63:I64"/>
    <mergeCell ref="J5:J6"/>
    <mergeCell ref="J9:J10"/>
    <mergeCell ref="J29:J30"/>
    <mergeCell ref="J34:J35"/>
    <mergeCell ref="J36:J37"/>
    <mergeCell ref="J38:J39"/>
    <mergeCell ref="J40:J42"/>
    <mergeCell ref="J43:J44"/>
    <mergeCell ref="J45:J46"/>
    <mergeCell ref="J47:J48"/>
    <mergeCell ref="J49:J50"/>
    <mergeCell ref="J51:J52"/>
    <mergeCell ref="J53:J54"/>
    <mergeCell ref="J55:J56"/>
    <mergeCell ref="J57:J58"/>
    <mergeCell ref="J59:J60"/>
    <mergeCell ref="J61:J62"/>
    <mergeCell ref="J63:J64"/>
    <mergeCell ref="K5:K6"/>
    <mergeCell ref="K9:K10"/>
    <mergeCell ref="K29:K30"/>
    <mergeCell ref="K34:K35"/>
    <mergeCell ref="K36:K37"/>
    <mergeCell ref="K38:K39"/>
    <mergeCell ref="K40:K42"/>
    <mergeCell ref="K43:K44"/>
    <mergeCell ref="K45:K46"/>
    <mergeCell ref="K47:K48"/>
    <mergeCell ref="K49:K50"/>
    <mergeCell ref="K51:K52"/>
    <mergeCell ref="K53:K54"/>
    <mergeCell ref="K55:K56"/>
    <mergeCell ref="K57:K58"/>
    <mergeCell ref="K59:K60"/>
    <mergeCell ref="K61:K62"/>
    <mergeCell ref="K63:K64"/>
    <mergeCell ref="L9:L10"/>
    <mergeCell ref="L29:L30"/>
    <mergeCell ref="L34:L35"/>
    <mergeCell ref="L36:L37"/>
    <mergeCell ref="L38:L39"/>
    <mergeCell ref="L40:L42"/>
    <mergeCell ref="L43:L44"/>
    <mergeCell ref="L45:L46"/>
    <mergeCell ref="L47:L48"/>
    <mergeCell ref="L49:L50"/>
    <mergeCell ref="L51:L52"/>
    <mergeCell ref="L53:L54"/>
    <mergeCell ref="L55:L56"/>
    <mergeCell ref="L57:L58"/>
    <mergeCell ref="L59:L60"/>
    <mergeCell ref="L61:L62"/>
    <mergeCell ref="L63:L64"/>
    <mergeCell ref="M9:M10"/>
    <mergeCell ref="M29:M30"/>
    <mergeCell ref="M34:M35"/>
    <mergeCell ref="M36:M37"/>
    <mergeCell ref="M38:M39"/>
    <mergeCell ref="M40:M42"/>
    <mergeCell ref="M43:M44"/>
    <mergeCell ref="M45:M46"/>
    <mergeCell ref="M47:M48"/>
    <mergeCell ref="M49:M50"/>
    <mergeCell ref="M51:M52"/>
    <mergeCell ref="M53:M54"/>
    <mergeCell ref="M55:M56"/>
    <mergeCell ref="M57:M58"/>
    <mergeCell ref="M59:M60"/>
    <mergeCell ref="M61:M62"/>
    <mergeCell ref="M63:M64"/>
    <mergeCell ref="N9:N10"/>
    <mergeCell ref="N29:N30"/>
    <mergeCell ref="N34:N35"/>
    <mergeCell ref="N36:N37"/>
    <mergeCell ref="N38:N39"/>
    <mergeCell ref="N40:N42"/>
    <mergeCell ref="N43:N44"/>
    <mergeCell ref="N45:N46"/>
    <mergeCell ref="N47:N48"/>
    <mergeCell ref="N49:N50"/>
    <mergeCell ref="N51:N52"/>
    <mergeCell ref="N53:N54"/>
    <mergeCell ref="N55:N56"/>
    <mergeCell ref="N57:N58"/>
    <mergeCell ref="N59:N60"/>
    <mergeCell ref="N61:N62"/>
    <mergeCell ref="N63:N64"/>
    <mergeCell ref="O9:O10"/>
    <mergeCell ref="O29:O30"/>
    <mergeCell ref="O34:O35"/>
    <mergeCell ref="O36:O37"/>
    <mergeCell ref="O38:O39"/>
    <mergeCell ref="O40:O42"/>
    <mergeCell ref="O43:O44"/>
    <mergeCell ref="O45:O46"/>
    <mergeCell ref="O47:O48"/>
    <mergeCell ref="O49:O50"/>
    <mergeCell ref="O51:O52"/>
    <mergeCell ref="O53:O54"/>
    <mergeCell ref="O55:O56"/>
    <mergeCell ref="O57:O58"/>
    <mergeCell ref="O59:O60"/>
    <mergeCell ref="O61:O62"/>
    <mergeCell ref="O63:O64"/>
    <mergeCell ref="P5:P6"/>
    <mergeCell ref="P9:P10"/>
    <mergeCell ref="P29:P30"/>
    <mergeCell ref="P34:P35"/>
    <mergeCell ref="P36:P37"/>
    <mergeCell ref="P38:P39"/>
    <mergeCell ref="P40:P42"/>
    <mergeCell ref="P43:P44"/>
    <mergeCell ref="P45:P46"/>
    <mergeCell ref="P47:P48"/>
    <mergeCell ref="P49:P50"/>
    <mergeCell ref="P51:P52"/>
    <mergeCell ref="P53:P54"/>
    <mergeCell ref="P55:P56"/>
    <mergeCell ref="P57:P58"/>
    <mergeCell ref="P59:P60"/>
    <mergeCell ref="P61:P62"/>
    <mergeCell ref="P63:P64"/>
    <mergeCell ref="Q5:Q6"/>
    <mergeCell ref="Q9:Q10"/>
    <mergeCell ref="Q29:Q30"/>
    <mergeCell ref="Q34:Q35"/>
    <mergeCell ref="Q36:Q37"/>
    <mergeCell ref="Q38:Q39"/>
    <mergeCell ref="Q40:Q42"/>
    <mergeCell ref="Q43:Q44"/>
    <mergeCell ref="Q45:Q46"/>
    <mergeCell ref="Q47:Q48"/>
    <mergeCell ref="Q49:Q50"/>
    <mergeCell ref="Q51:Q52"/>
    <mergeCell ref="Q53:Q54"/>
    <mergeCell ref="Q55:Q56"/>
    <mergeCell ref="Q57:Q58"/>
    <mergeCell ref="Q59:Q60"/>
    <mergeCell ref="Q61:Q62"/>
    <mergeCell ref="Q63:Q64"/>
    <mergeCell ref="R4:R6"/>
    <mergeCell ref="R9:R10"/>
    <mergeCell ref="R29:R30"/>
    <mergeCell ref="R34:R35"/>
    <mergeCell ref="R36:R37"/>
    <mergeCell ref="R38:R39"/>
    <mergeCell ref="R40:R42"/>
    <mergeCell ref="R43:R44"/>
    <mergeCell ref="R45:R46"/>
    <mergeCell ref="R47:R48"/>
    <mergeCell ref="R49:R50"/>
    <mergeCell ref="R51:R52"/>
    <mergeCell ref="R53:R54"/>
    <mergeCell ref="R55:R56"/>
    <mergeCell ref="R57:R58"/>
    <mergeCell ref="R59:R60"/>
    <mergeCell ref="R61:R62"/>
    <mergeCell ref="R63:R64"/>
    <mergeCell ref="S4:S6"/>
    <mergeCell ref="S9:S10"/>
    <mergeCell ref="S29:S30"/>
    <mergeCell ref="S34:S35"/>
    <mergeCell ref="S36:S37"/>
    <mergeCell ref="S38:S39"/>
    <mergeCell ref="S40:S42"/>
    <mergeCell ref="S43:S44"/>
    <mergeCell ref="S45:S46"/>
    <mergeCell ref="S47:S48"/>
    <mergeCell ref="S49:S50"/>
    <mergeCell ref="S51:S52"/>
    <mergeCell ref="S53:S54"/>
    <mergeCell ref="S55:S56"/>
    <mergeCell ref="S57:S58"/>
    <mergeCell ref="S59:S60"/>
    <mergeCell ref="S61:S62"/>
    <mergeCell ref="S63:S64"/>
    <mergeCell ref="T4:T6"/>
    <mergeCell ref="T9:T10"/>
    <mergeCell ref="T29:T30"/>
    <mergeCell ref="T34:T35"/>
    <mergeCell ref="T36:T37"/>
    <mergeCell ref="T38:T39"/>
    <mergeCell ref="T40:T42"/>
    <mergeCell ref="T43:T44"/>
    <mergeCell ref="T45:T46"/>
    <mergeCell ref="T47:T48"/>
    <mergeCell ref="T49:T50"/>
    <mergeCell ref="T51:T52"/>
    <mergeCell ref="T53:T54"/>
    <mergeCell ref="T55:T56"/>
    <mergeCell ref="T57:T58"/>
    <mergeCell ref="T59:T60"/>
    <mergeCell ref="T61:T62"/>
    <mergeCell ref="T63:T64"/>
    <mergeCell ref="U4:U6"/>
    <mergeCell ref="V4:V6"/>
  </mergeCells>
  <dataValidations count="6">
    <dataValidation type="custom" allowBlank="1" showInputMessage="1" showErrorMessage="1" sqref="C8:D8 C66:D66 C72:D72 C76:D76 C78:D78 D82 C86:D86 C96 C98 C100 D96:D100 D102:D105 C26:D27 C32:D33">
      <formula1>"是、否"</formula1>
    </dataValidation>
    <dataValidation type="list" allowBlank="1" showInputMessage="1" showErrorMessage="1" sqref="C9 C25 C77 C97 C99 C11:C12 C14:C23 C28:C31 C34:C40 C42:C65 C67:C71 C73:C75 C79:C80 C82:C85 C94:C95 C101:C105">
      <formula1>"是,否"</formula1>
    </dataValidation>
    <dataValidation type="list" allowBlank="1" showInputMessage="1" showErrorMessage="1" sqref="D9 D25 D77 D83 D85 D101 D11:D23 D28:D31 D34:D40 D42:D65 D67:D71 D73:D75 D79:D80 D94:D95">
      <formula1>"产业发展,基础设施建设"</formula1>
    </dataValidation>
    <dataValidation type="list" allowBlank="1" showInputMessage="1" showErrorMessage="1" sqref="C24:D24">
      <formula1/>
    </dataValidation>
    <dataValidation allowBlank="1" showInputMessage="1" showErrorMessage="1" sqref="U4:U6"/>
    <dataValidation type="list" allowBlank="1" showInputMessage="1" showErrorMessage="1" sqref="U7:U105">
      <formula1>"新增项目,删除项目,减少金额,增加金额"</formula1>
    </dataValidation>
  </dataValidations>
  <pageMargins left="0.16" right="0.08" top="0.55" bottom="0.2" header="0.5" footer="0.5"/>
  <pageSetup paperSize="9" scale="30"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5"/>
  <sheetViews>
    <sheetView zoomScale="90" zoomScaleNormal="90" workbookViewId="0">
      <selection activeCell="K10" sqref="$A1:$XFD65536"/>
    </sheetView>
  </sheetViews>
  <sheetFormatPr defaultColWidth="9" defaultRowHeight="14.25"/>
  <cols>
    <col min="1" max="1" width="6.5" style="4" customWidth="1"/>
    <col min="2" max="3" width="25.25" style="1" customWidth="1"/>
    <col min="4" max="4" width="21.425" style="1" customWidth="1"/>
    <col min="5" max="6" width="16.9083333333333" style="1" customWidth="1"/>
    <col min="7" max="7" width="14.5" style="1" customWidth="1"/>
    <col min="8" max="244" width="9" style="4"/>
  </cols>
  <sheetData>
    <row r="1" s="1" customFormat="1" ht="20.25" spans="1:3">
      <c r="A1" s="5" t="s">
        <v>407</v>
      </c>
      <c r="B1" s="5"/>
      <c r="C1" s="5"/>
    </row>
    <row r="2" s="2" customFormat="1" ht="30.75" customHeight="1" spans="1:7">
      <c r="A2" s="6" t="s">
        <v>408</v>
      </c>
      <c r="B2" s="6"/>
      <c r="C2" s="6"/>
      <c r="D2" s="6"/>
      <c r="E2" s="6"/>
      <c r="F2" s="6"/>
      <c r="G2" s="6"/>
    </row>
    <row r="3" s="3" customFormat="1" ht="27" customHeight="1" spans="1:7">
      <c r="A3" s="7"/>
      <c r="B3" s="8"/>
      <c r="C3" s="9"/>
      <c r="D3" s="10"/>
      <c r="E3" s="10"/>
      <c r="F3" s="10"/>
      <c r="G3" s="3" t="s">
        <v>409</v>
      </c>
    </row>
    <row r="4" s="3" customFormat="1" ht="60.75" spans="1:7">
      <c r="A4" s="11" t="s">
        <v>3</v>
      </c>
      <c r="B4" s="11" t="s">
        <v>410</v>
      </c>
      <c r="C4" s="11" t="s">
        <v>411</v>
      </c>
      <c r="D4" s="11" t="s">
        <v>412</v>
      </c>
      <c r="E4" s="11" t="s">
        <v>413</v>
      </c>
      <c r="F4" s="11" t="s">
        <v>414</v>
      </c>
      <c r="G4" s="12" t="s">
        <v>415</v>
      </c>
    </row>
    <row r="5" s="3" customFormat="1" ht="18" customHeight="1" spans="1:7">
      <c r="A5" s="13"/>
      <c r="B5" s="13" t="s">
        <v>13</v>
      </c>
      <c r="C5" s="14">
        <f>C6+C9+C12+C15+C18+C21+C22+C23+C24+C25+C26+C27+C28</f>
        <v>13362.82</v>
      </c>
      <c r="D5" s="14">
        <f>D6+D9+D12+D15+D18+D21+D22+D23+D24+D25+D26+D27+D28</f>
        <v>12452.37</v>
      </c>
      <c r="E5" s="13"/>
      <c r="F5" s="13">
        <f>C5-D5</f>
        <v>910.450000000003</v>
      </c>
      <c r="G5" s="15"/>
    </row>
    <row r="6" s="3" customFormat="1" ht="22" customHeight="1" spans="1:7">
      <c r="A6" s="16" t="s">
        <v>14</v>
      </c>
      <c r="B6" s="17" t="s">
        <v>77</v>
      </c>
      <c r="C6" s="18">
        <v>4480.4</v>
      </c>
      <c r="D6" s="19">
        <v>4243.4</v>
      </c>
      <c r="E6" s="19"/>
      <c r="F6" s="13">
        <f>C6-D6</f>
        <v>237</v>
      </c>
      <c r="G6" s="15"/>
    </row>
    <row r="7" s="3" customFormat="1" ht="22" customHeight="1" spans="1:7">
      <c r="A7" s="20">
        <v>1</v>
      </c>
      <c r="B7" s="21" t="s">
        <v>80</v>
      </c>
      <c r="C7" s="22">
        <v>4480.4</v>
      </c>
      <c r="D7" s="19">
        <v>4240.4</v>
      </c>
      <c r="E7" s="19"/>
      <c r="F7" s="13">
        <f>C7-D7</f>
        <v>240</v>
      </c>
      <c r="G7" s="15"/>
    </row>
    <row r="8" s="3" customFormat="1" ht="22" customHeight="1" spans="1:7">
      <c r="A8" s="20">
        <v>2</v>
      </c>
      <c r="B8" s="21" t="s">
        <v>178</v>
      </c>
      <c r="C8" s="22"/>
      <c r="D8" s="19">
        <v>3</v>
      </c>
      <c r="E8" s="19">
        <v>3</v>
      </c>
      <c r="F8" s="13"/>
      <c r="G8" s="15"/>
    </row>
    <row r="9" s="3" customFormat="1" ht="22" customHeight="1" spans="1:7">
      <c r="A9" s="16" t="s">
        <v>34</v>
      </c>
      <c r="B9" s="17" t="s">
        <v>167</v>
      </c>
      <c r="C9" s="18"/>
      <c r="D9" s="19"/>
      <c r="E9" s="19"/>
      <c r="F9" s="13"/>
      <c r="G9" s="15"/>
    </row>
    <row r="10" s="3" customFormat="1" ht="22" customHeight="1" spans="1:7">
      <c r="A10" s="20">
        <v>1</v>
      </c>
      <c r="B10" s="21" t="s">
        <v>80</v>
      </c>
      <c r="C10" s="18"/>
      <c r="D10" s="19"/>
      <c r="E10" s="19"/>
      <c r="F10" s="13"/>
      <c r="G10" s="15"/>
    </row>
    <row r="11" s="3" customFormat="1" ht="22" customHeight="1" spans="1:7">
      <c r="A11" s="20">
        <v>2</v>
      </c>
      <c r="B11" s="21" t="s">
        <v>178</v>
      </c>
      <c r="C11" s="22"/>
      <c r="D11" s="19"/>
      <c r="E11" s="19"/>
      <c r="F11" s="13"/>
      <c r="G11" s="15"/>
    </row>
    <row r="12" s="3" customFormat="1" ht="22" customHeight="1" spans="1:7">
      <c r="A12" s="16" t="s">
        <v>39</v>
      </c>
      <c r="B12" s="23" t="s">
        <v>168</v>
      </c>
      <c r="C12" s="22">
        <v>316</v>
      </c>
      <c r="D12" s="19">
        <v>316</v>
      </c>
      <c r="E12" s="19"/>
      <c r="F12" s="13"/>
      <c r="G12" s="15"/>
    </row>
    <row r="13" s="3" customFormat="1" ht="22" customHeight="1" spans="1:7">
      <c r="A13" s="20">
        <v>1</v>
      </c>
      <c r="B13" s="21" t="s">
        <v>80</v>
      </c>
      <c r="C13" s="22">
        <v>226</v>
      </c>
      <c r="D13" s="19">
        <v>226</v>
      </c>
      <c r="E13" s="19"/>
      <c r="F13" s="13"/>
      <c r="G13" s="15"/>
    </row>
    <row r="14" s="3" customFormat="1" ht="22" customHeight="1" spans="1:7">
      <c r="A14" s="20">
        <v>2</v>
      </c>
      <c r="B14" s="24" t="s">
        <v>178</v>
      </c>
      <c r="C14" s="22">
        <v>90</v>
      </c>
      <c r="D14" s="19">
        <v>90</v>
      </c>
      <c r="E14" s="19"/>
      <c r="F14" s="13"/>
      <c r="G14" s="15"/>
    </row>
    <row r="15" s="3" customFormat="1" ht="22" customHeight="1" spans="1:7">
      <c r="A15" s="16" t="s">
        <v>42</v>
      </c>
      <c r="B15" s="23" t="s">
        <v>184</v>
      </c>
      <c r="C15" s="22"/>
      <c r="D15" s="19"/>
      <c r="E15" s="19"/>
      <c r="F15" s="13"/>
      <c r="G15" s="15"/>
    </row>
    <row r="16" s="3" customFormat="1" ht="22" customHeight="1" spans="1:7">
      <c r="A16" s="20">
        <v>1</v>
      </c>
      <c r="B16" s="21" t="s">
        <v>80</v>
      </c>
      <c r="C16" s="22"/>
      <c r="D16" s="19"/>
      <c r="E16" s="19"/>
      <c r="F16" s="13"/>
      <c r="G16" s="15"/>
    </row>
    <row r="17" s="3" customFormat="1" ht="22" customHeight="1" spans="1:7">
      <c r="A17" s="20">
        <v>2</v>
      </c>
      <c r="B17" s="24" t="s">
        <v>178</v>
      </c>
      <c r="C17" s="22"/>
      <c r="D17" s="19"/>
      <c r="E17" s="19"/>
      <c r="F17" s="13"/>
      <c r="G17" s="15"/>
    </row>
    <row r="18" s="3" customFormat="1" ht="22" customHeight="1" spans="1:7">
      <c r="A18" s="16" t="s">
        <v>185</v>
      </c>
      <c r="B18" s="17" t="s">
        <v>186</v>
      </c>
      <c r="C18" s="18">
        <v>1770</v>
      </c>
      <c r="D18" s="19">
        <v>1770</v>
      </c>
      <c r="E18" s="19"/>
      <c r="F18" s="13"/>
      <c r="G18" s="15"/>
    </row>
    <row r="19" s="3" customFormat="1" ht="22" customHeight="1" spans="1:7">
      <c r="A19" s="20">
        <v>1</v>
      </c>
      <c r="B19" s="21" t="s">
        <v>80</v>
      </c>
      <c r="C19" s="22">
        <v>1154.8</v>
      </c>
      <c r="D19" s="19">
        <v>1154.8</v>
      </c>
      <c r="E19" s="19"/>
      <c r="F19" s="13"/>
      <c r="G19" s="15"/>
    </row>
    <row r="20" s="3" customFormat="1" ht="22" customHeight="1" spans="1:7">
      <c r="A20" s="20">
        <v>2</v>
      </c>
      <c r="B20" s="21" t="s">
        <v>178</v>
      </c>
      <c r="C20" s="22">
        <f>C18-C19</f>
        <v>615.2</v>
      </c>
      <c r="D20" s="19">
        <v>615.2</v>
      </c>
      <c r="E20" s="19"/>
      <c r="F20" s="13"/>
      <c r="G20" s="15"/>
    </row>
    <row r="21" s="3" customFormat="1" ht="22" customHeight="1" spans="1:7">
      <c r="A21" s="16" t="s">
        <v>254</v>
      </c>
      <c r="B21" s="23" t="s">
        <v>255</v>
      </c>
      <c r="C21" s="22">
        <v>1149.69</v>
      </c>
      <c r="D21" s="19">
        <v>321.69</v>
      </c>
      <c r="E21" s="19"/>
      <c r="F21" s="13">
        <v>828</v>
      </c>
      <c r="G21" s="15"/>
    </row>
    <row r="22" s="3" customFormat="1" ht="22" customHeight="1" spans="1:7">
      <c r="A22" s="16" t="s">
        <v>282</v>
      </c>
      <c r="B22" s="17" t="s">
        <v>283</v>
      </c>
      <c r="C22" s="22">
        <v>2097.95</v>
      </c>
      <c r="D22" s="19">
        <v>2097.95</v>
      </c>
      <c r="E22" s="19"/>
      <c r="F22" s="13"/>
      <c r="G22" s="15"/>
    </row>
    <row r="23" s="3" customFormat="1" ht="22" customHeight="1" spans="1:7">
      <c r="A23" s="16" t="s">
        <v>295</v>
      </c>
      <c r="B23" s="23" t="s">
        <v>296</v>
      </c>
      <c r="C23" s="22">
        <v>100</v>
      </c>
      <c r="D23" s="19">
        <v>100</v>
      </c>
      <c r="E23" s="19"/>
      <c r="F23" s="13"/>
      <c r="G23" s="15"/>
    </row>
    <row r="24" s="3" customFormat="1" ht="22" customHeight="1" spans="1:7">
      <c r="A24" s="16" t="s">
        <v>301</v>
      </c>
      <c r="B24" s="23" t="s">
        <v>302</v>
      </c>
      <c r="C24" s="22">
        <v>1153.7</v>
      </c>
      <c r="D24" s="19">
        <v>1153.7</v>
      </c>
      <c r="E24" s="19"/>
      <c r="F24" s="13"/>
      <c r="G24" s="15"/>
    </row>
    <row r="25" s="3" customFormat="1" ht="22" customHeight="1" spans="1:7">
      <c r="A25" s="16" t="s">
        <v>337</v>
      </c>
      <c r="B25" s="23" t="s">
        <v>338</v>
      </c>
      <c r="C25" s="22">
        <v>1590</v>
      </c>
      <c r="D25" s="19">
        <v>1590</v>
      </c>
      <c r="E25" s="19"/>
      <c r="F25" s="13"/>
      <c r="G25" s="15"/>
    </row>
    <row r="26" s="3" customFormat="1" ht="22" customHeight="1" spans="1:7">
      <c r="A26" s="16" t="s">
        <v>375</v>
      </c>
      <c r="B26" s="23" t="s">
        <v>376</v>
      </c>
      <c r="C26" s="22"/>
      <c r="D26" s="19"/>
      <c r="E26" s="19"/>
      <c r="F26" s="13"/>
      <c r="G26" s="15"/>
    </row>
    <row r="27" s="3" customFormat="1" ht="22" customHeight="1" spans="1:7">
      <c r="A27" s="16" t="s">
        <v>378</v>
      </c>
      <c r="B27" s="23" t="s">
        <v>379</v>
      </c>
      <c r="C27" s="22"/>
      <c r="D27" s="19"/>
      <c r="E27" s="19"/>
      <c r="F27" s="13"/>
      <c r="G27" s="15"/>
    </row>
    <row r="28" s="3" customFormat="1" ht="22" customHeight="1" spans="1:7">
      <c r="A28" s="16" t="s">
        <v>380</v>
      </c>
      <c r="B28" s="23" t="s">
        <v>381</v>
      </c>
      <c r="C28" s="22">
        <v>705.08</v>
      </c>
      <c r="D28" s="19">
        <v>859.63</v>
      </c>
      <c r="E28" s="19">
        <v>154.55</v>
      </c>
      <c r="F28" s="13"/>
      <c r="G28" s="15"/>
    </row>
    <row r="29" s="3" customFormat="1" ht="22" customHeight="1" spans="1:7">
      <c r="A29" s="23">
        <v>1</v>
      </c>
      <c r="B29" s="24" t="s">
        <v>416</v>
      </c>
      <c r="C29" s="22">
        <v>70.08</v>
      </c>
      <c r="D29" s="19">
        <v>70.08</v>
      </c>
      <c r="E29" s="19"/>
      <c r="F29" s="13"/>
      <c r="G29" s="15"/>
    </row>
    <row r="30" s="3" customFormat="1" ht="22" customHeight="1" spans="1:7">
      <c r="A30" s="23">
        <v>2</v>
      </c>
      <c r="B30" s="24" t="s">
        <v>417</v>
      </c>
      <c r="C30" s="22">
        <v>100</v>
      </c>
      <c r="D30" s="19">
        <v>254.55</v>
      </c>
      <c r="E30" s="19"/>
      <c r="F30" s="13"/>
      <c r="G30" s="15"/>
    </row>
    <row r="31" s="3" customFormat="1" ht="33" customHeight="1" spans="1:7">
      <c r="A31" s="23">
        <v>3</v>
      </c>
      <c r="B31" s="24" t="s">
        <v>418</v>
      </c>
      <c r="C31" s="22">
        <v>130</v>
      </c>
      <c r="D31" s="19">
        <v>130</v>
      </c>
      <c r="E31" s="19"/>
      <c r="F31" s="13"/>
      <c r="G31" s="15"/>
    </row>
    <row r="32" s="3" customFormat="1" ht="42" customHeight="1" spans="1:7">
      <c r="A32" s="23">
        <v>4</v>
      </c>
      <c r="B32" s="24" t="s">
        <v>419</v>
      </c>
      <c r="C32" s="22">
        <v>405</v>
      </c>
      <c r="D32" s="19">
        <v>405</v>
      </c>
      <c r="E32" s="19"/>
      <c r="F32" s="13"/>
      <c r="G32" s="15"/>
    </row>
    <row r="33" s="3" customFormat="1" ht="18" customHeight="1" spans="1:7">
      <c r="A33" s="13"/>
      <c r="B33" s="23"/>
      <c r="C33" s="22"/>
      <c r="D33" s="19"/>
      <c r="E33" s="19"/>
      <c r="F33" s="13"/>
      <c r="G33" s="15"/>
    </row>
    <row r="34" s="4" customFormat="1" ht="38" customHeight="1" spans="1:256">
      <c r="A34" s="25" t="s">
        <v>420</v>
      </c>
      <c r="B34" s="25"/>
      <c r="C34" s="25"/>
      <c r="D34" s="25"/>
      <c r="E34" s="25"/>
      <c r="F34" s="25"/>
      <c r="G34" s="25"/>
      <c r="IK34"/>
      <c r="IL34"/>
      <c r="IM34"/>
      <c r="IN34"/>
      <c r="IO34"/>
      <c r="IP34"/>
      <c r="IQ34"/>
      <c r="IR34"/>
      <c r="IS34"/>
      <c r="IT34"/>
      <c r="IU34"/>
      <c r="IV34"/>
    </row>
    <row r="35" s="4" customFormat="1" ht="85" customHeight="1" spans="1:256">
      <c r="A35" s="26" t="s">
        <v>421</v>
      </c>
      <c r="B35" s="26"/>
      <c r="C35" s="26"/>
      <c r="D35" s="26"/>
      <c r="E35" s="26"/>
      <c r="F35" s="26"/>
      <c r="G35" s="26"/>
      <c r="IK35"/>
      <c r="IL35"/>
      <c r="IM35"/>
      <c r="IN35"/>
      <c r="IO35"/>
      <c r="IP35"/>
      <c r="IQ35"/>
      <c r="IR35"/>
      <c r="IS35"/>
      <c r="IT35"/>
      <c r="IU35"/>
      <c r="IV35"/>
    </row>
  </sheetData>
  <mergeCells count="5">
    <mergeCell ref="A1:B1"/>
    <mergeCell ref="A2:G2"/>
    <mergeCell ref="A3:B3"/>
    <mergeCell ref="A34:G34"/>
    <mergeCell ref="A35:G35"/>
  </mergeCells>
  <pageMargins left="0.75" right="0.75" top="1" bottom="1" header="0.5" footer="0.5"/>
  <pageSetup paperSize="9" scale="63"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附件1</vt:lpstr>
      <vt:lpstr>附件2</vt:lpstr>
      <vt:lpstr>附件3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杨光瑜</cp:lastModifiedBy>
  <cp:revision>1</cp:revision>
  <dcterms:created xsi:type="dcterms:W3CDTF">2016-09-03T03:25:00Z</dcterms:created>
  <cp:lastPrinted>2018-03-20T06:46:00Z</cp:lastPrinted>
  <dcterms:modified xsi:type="dcterms:W3CDTF">2024-10-11T09:11:17Z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23780FE897E049F489C62B4A176A58CB_13</vt:lpwstr>
  </property>
</Properties>
</file>