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0" activeTab="22"/>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 “三公”经费、行政参公单位机关运行经费情况表(公开1" sheetId="10" r:id="rId10"/>
    <sheet name="GK11国有资产使用情况表" sheetId="11" r:id="rId11"/>
    <sheet name="GK12 部门整体支出绩效自评情况" sheetId="12" r:id="rId12"/>
    <sheet name="GK13部门整体支出绩效自评表" sheetId="13" r:id="rId13"/>
    <sheet name="GK4 项目支出绩效自评表（营养改善计划补助资金） " sheetId="20" r:id="rId14"/>
    <sheet name="GK4 项目支出绩效自评表（义务教育家庭经济困难学生生活补助）" sheetId="16" r:id="rId15"/>
    <sheet name="GK4 项目支出绩效自评表（义务教育公用经费专项资金）" sheetId="17" r:id="rId16"/>
    <sheet name="GK4 项目支出绩效自评表（生源地信用贷款风险补偿金专项经费）" sheetId="18" r:id="rId17"/>
    <sheet name="GK4 项目支出绩效自评表（教育人才援建边疆帮扶人员专项资金）" sheetId="19" r:id="rId18"/>
    <sheet name="GK4 项目支出绩效自评表（优秀乡村教师奖励专项资金）" sheetId="21" r:id="rId19"/>
    <sheet name="GK4 项目支出绩效自评表（彩票公益金）" sheetId="22" r:id="rId20"/>
    <sheet name="GK4 项目支出绩效自评表（雨露计划专项资金）" sheetId="23" r:id="rId21"/>
    <sheet name="GK4 项目支出绩效自评表（中等职业学校免学费）" sheetId="24" r:id="rId22"/>
    <sheet name="GK4 项目支出绩效自评表（中等职业国家助学金）" sheetId="25"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<sst xmlns="http://schemas.openxmlformats.org/spreadsheetml/2006/main" count="5191" uniqueCount="917">
  <si>
    <t>收入支出决算表</t>
  </si>
  <si>
    <t>公开01表</t>
  </si>
  <si>
    <t>部门：双江拉祜族佤族布朗族傣族自治县教育体育局</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</si>
  <si>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</si>
  <si>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</si>
  <si>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</si>
  <si>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</si>
  <si>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</si>
  <si>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</si>
  <si>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</si>
  <si>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</si>
  <si>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</si>
  <si>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</si>
  <si>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</si>
  <si>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</si>
  <si>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</si>
  <si>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</si>
  <si>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</si>
  <si>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</si>
  <si>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</si>
  <si>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</si>
  <si>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</si>
  <si>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</si>
  <si>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</si>
  <si>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</si>
  <si>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</si>
  <si>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</si>
  <si>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</si>
  <si>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</si>
  <si>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</si>
  <si>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</si>
  <si>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</si>
  <si>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</si>
  <si>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</si>
  <si>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</si>
  <si>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</si>
  <si>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</si>
  <si>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</si>
  <si>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</si>
  <si>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</si>
  <si>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</si>
  <si>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</si>
  <si>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</si>
  <si>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</si>
  <si>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</si>
  <si>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</si>
  <si>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</si>
  <si>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</si>
  <si>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</si>
  <si>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</si>
  <si>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</si>
  <si>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</si>
  <si>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</si>
  <si>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</si>
  <si>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</si>
  <si>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</si>
  <si>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</si>
  <si>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</si>
  <si>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</si>
  <si>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</si>
  <si>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</si>
  <si>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</si>
  <si>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</si>
  <si>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</si>
  <si>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</si>
  <si>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</si>
  <si>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</si>
  <si>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</si>
  <si>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</si>
  <si>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</si>
  <si>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</si>
  <si>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</si>
  <si>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</si>
  <si>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</si>
  <si>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</si>
  <si>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</si>
  <si>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</si>
  <si>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</si>
  <si>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</si>
  <si>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</si>
  <si>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</si>
  <si>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</si>
  <si>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</si>
  <si>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</si>
  <si>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</si>
  <si>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</si>
  <si>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</si>
  <si>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</si>
  <si>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</si>
  <si>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</si>
  <si>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</si>
  <si>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</si>
  <si>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</si>
  <si>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</si>
  <si>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</si>
  <si>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</si>
  <si>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</si>
  <si>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</si>
  <si>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</si>
  <si>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</si>
  <si>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</si>
  <si>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</si>
  <si>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</si>
  <si>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</si>
  <si>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</si>
  <si>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</si>
  <si>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</si>
  <si>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</si>
  <si>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</si>
  <si>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</si>
  <si>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</si>
  <si>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</si>
  <si>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</si>
  <si>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</si>
  <si>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</si>
  <si>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</si>
  <si>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</si>
  <si>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</si>
  <si>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</si>
  <si>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</si>
  <si>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</si>
  <si>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</si>
  <si>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</si>
  <si>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</si>
  <si>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</si>
  <si>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</si>
  <si>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</si>
  <si>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</si>
  <si>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</si>
  <si>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</si>
  <si>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</si>
  <si>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</si>
  <si>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</si>
  <si>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</si>
  <si>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2050101</t>
  </si>
  <si>
    <t xml:space="preserve">  行政运行</t>
  </si>
  <si>
    <t>2050199</t>
  </si>
  <si>
    <t xml:space="preserve">  其他教育管理事务支出</t>
  </si>
  <si>
    <t>20502</t>
  </si>
  <si>
    <t>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</si>
  <si>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</si>
  <si>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</si>
  <si>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</si>
  <si>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</si>
  <si>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</si>
  <si>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</si>
  <si>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</si>
  <si>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</si>
  <si>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</si>
  <si>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</si>
  <si>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2050299</t>
  </si>
  <si>
    <t xml:space="preserve">  其他普通教育支出</t>
  </si>
  <si>
    <t>20503</t>
  </si>
  <si>
    <t>职业教育</t>
  </si>
  <si>
    <t>2050302</t>
  </si>
  <si>
    <t xml:space="preserve">  中等职业教育</t>
  </si>
  <si>
    <t>20507</t>
  </si>
  <si>
    <t>特殊教育</t>
  </si>
  <si>
    <t>2050799</t>
  </si>
  <si>
    <t xml:space="preserve">  其他特殊教育支出</t>
  </si>
  <si>
    <t>20508</t>
  </si>
  <si>
    <t>进修及培训</t>
  </si>
  <si>
    <t>2050801</t>
  </si>
  <si>
    <t xml:space="preserve">  教师进修</t>
  </si>
  <si>
    <t>20509</t>
  </si>
  <si>
    <t>教育费附加安排的支出</t>
  </si>
  <si>
    <t>2050902</t>
  </si>
  <si>
    <t xml:space="preserve">  农村中小学教学设施</t>
  </si>
  <si>
    <t>2050999</t>
  </si>
  <si>
    <t xml:space="preserve">  其他教育费附加安排的支出</t>
  </si>
  <si>
    <t>207</t>
  </si>
  <si>
    <t>文化旅游体育与传媒支出</t>
  </si>
  <si>
    <t>20703</t>
  </si>
  <si>
    <t>体育</t>
  </si>
  <si>
    <t>2070301</t>
  </si>
  <si>
    <t>2070308</t>
  </si>
  <si>
    <t xml:space="preserve">  群众体育</t>
  </si>
  <si>
    <t>208</t>
  </si>
  <si>
    <t>社会保障和就业支出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</si>
  <si>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</si>
  <si>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</si>
  <si>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</si>
  <si>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</si>
  <si>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</si>
  <si>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</si>
  <si>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</si>
  <si>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</si>
  <si>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</si>
  <si>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</si>
  <si>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</si>
  <si>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</si>
  <si>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</si>
  <si>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</si>
  <si>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20811</t>
  </si>
  <si>
    <t>残疾人事业</t>
  </si>
  <si>
    <t>2081199</t>
  </si>
  <si>
    <t xml:space="preserve">  其他残疾人事业支出</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</si>
  <si>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</si>
  <si>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</si>
  <si>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</si>
  <si>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</si>
  <si>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</si>
  <si>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</si>
  <si>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</si>
  <si>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</si>
  <si>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</si>
  <si>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</si>
  <si>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</si>
  <si>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</si>
  <si>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</si>
  <si>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</si>
  <si>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</si>
  <si>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</si>
  <si>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</si>
  <si>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</si>
  <si>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21299</t>
  </si>
  <si>
    <t>其他城乡社区支出</t>
  </si>
  <si>
    <t>2129999</t>
  </si>
  <si>
    <t xml:space="preserve">  其他城乡社区支出</t>
  </si>
  <si>
    <t>213</t>
  </si>
  <si>
    <t>农林水支出</t>
  </si>
  <si>
    <t>21305</t>
  </si>
  <si>
    <t>巩固脱贫衔接乡村振兴</t>
  </si>
  <si>
    <t>2130506</t>
  </si>
  <si>
    <t xml:space="preserve">  社会发展</t>
  </si>
  <si>
    <t>221</t>
  </si>
  <si>
    <t>住房保障支出</t>
  </si>
  <si>
    <t>22102</t>
  </si>
  <si>
    <t>住房改革支出</t>
  </si>
  <si>
    <t>2210201</t>
  </si>
  <si>
    <t xml:space="preserve">  住房公积金</t>
  </si>
  <si>
    <t>229</t>
  </si>
  <si>
    <t>其他支出</t>
  </si>
  <si>
    <t>22960</t>
  </si>
  <si>
    <t>彩票公益金安排的支出</t>
  </si>
  <si>
    <t>2296003</t>
  </si>
  <si>
    <t xml:space="preserve">  用于体育事业的彩票公益金支出</t>
  </si>
  <si>
    <t>2296099</t>
  </si>
  <si>
    <t xml:space="preserve">  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</si>
  <si>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</si>
  <si>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</si>
  <si>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</si>
  <si>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</si>
  <si>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</si>
  <si>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</si>
  <si>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</si>
  <si>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</si>
  <si>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</si>
  <si>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</si>
  <si>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</si>
  <si>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</si>
  <si>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</si>
  <si>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</si>
  <si>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</si>
  <si>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</si>
  <si>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</si>
  <si>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</si>
  <si>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</si>
  <si>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</si>
  <si>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</si>
  <si>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</si>
  <si>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</si>
  <si>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</si>
  <si>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</si>
  <si>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</si>
  <si>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</si>
  <si>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</si>
  <si>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</si>
  <si>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</si>
  <si>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</si>
  <si>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</si>
  <si>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</si>
  <si>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</si>
  <si>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</si>
  <si>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</si>
  <si>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</si>
  <si>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</si>
  <si>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</si>
  <si>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</si>
  <si>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</si>
  <si>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</si>
  <si>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</si>
  <si>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</si>
  <si>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</si>
  <si>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</si>
  <si>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</si>
  <si>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</si>
  <si>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</si>
  <si>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</si>
  <si>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</si>
  <si>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</si>
  <si>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</si>
  <si>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</si>
  <si>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</si>
  <si>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</si>
  <si>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</si>
  <si>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</si>
  <si>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</si>
  <si>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</si>
  <si>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</si>
  <si>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</si>
  <si>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</si>
  <si>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</si>
  <si>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</si>
  <si>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</si>
  <si>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</si>
  <si>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</si>
  <si>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</si>
  <si>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</si>
  <si>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</si>
  <si>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</si>
  <si>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</si>
  <si>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</si>
  <si>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</si>
  <si>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</si>
  <si>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</si>
  <si>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</si>
  <si>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</si>
  <si>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</si>
  <si>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</si>
  <si>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</si>
  <si>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</si>
  <si>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</si>
  <si>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</si>
  <si>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</si>
  <si>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</si>
  <si>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</si>
  <si>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</si>
  <si>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</si>
  <si>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</si>
  <si>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</si>
  <si>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</si>
  <si>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</si>
  <si>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</si>
  <si>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</si>
  <si>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</si>
  <si>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</si>
  <si>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</si>
  <si>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</si>
  <si>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</si>
  <si>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</si>
  <si>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</si>
  <si>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</si>
  <si>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</si>
  <si>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</si>
  <si>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</si>
  <si>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</si>
  <si>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</si>
  <si>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</si>
  <si>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</si>
  <si>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</si>
  <si>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</si>
  <si>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</si>
  <si>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</si>
  <si>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</si>
  <si>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</si>
  <si>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</si>
  <si>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</si>
  <si>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</si>
  <si>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</si>
  <si>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</si>
  <si>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</si>
  <si>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</si>
  <si>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</si>
  <si>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</si>
  <si>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</si>
  <si>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</si>
  <si>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</si>
  <si>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</si>
  <si>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</si>
  <si>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</si>
  <si>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</si>
  <si>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</si>
  <si>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</si>
  <si>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</si>
  <si>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</si>
  <si>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</si>
  <si>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</si>
  <si>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</si>
  <si>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</si>
  <si>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</si>
  <si>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</si>
  <si>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</si>
  <si>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</si>
  <si>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</si>
  <si>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</si>
  <si>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</si>
  <si>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</si>
  <si>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</si>
  <si>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</si>
  <si>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</si>
  <si>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</si>
  <si>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</si>
  <si>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</si>
  <si>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</si>
  <si>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</si>
  <si>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</si>
  <si>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</si>
  <si>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</si>
  <si>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</si>
  <si>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</si>
  <si>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</si>
  <si>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</si>
  <si>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</si>
  <si>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</si>
  <si>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</si>
  <si>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</si>
  <si>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</si>
  <si>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</si>
  <si>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</si>
  <si>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</si>
  <si>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</si>
  <si>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</si>
  <si>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</si>
  <si>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</si>
  <si>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</si>
  <si>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</si>
  <si>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</si>
  <si>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</si>
  <si>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</si>
  <si>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</si>
  <si>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</si>
  <si>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</si>
  <si>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</si>
  <si>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</si>
  <si>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</si>
  <si>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</si>
  <si>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</si>
  <si>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</si>
  <si>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</si>
  <si>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</si>
  <si>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</si>
  <si>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</si>
  <si>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</si>
  <si>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</si>
  <si>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</si>
  <si>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</si>
  <si>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</si>
  <si>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</si>
  <si>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</si>
  <si>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</si>
  <si>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</si>
  <si>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</si>
  <si>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</si>
  <si>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</si>
  <si>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</si>
  <si>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</si>
  <si>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</si>
  <si>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</si>
  <si>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</si>
  <si>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</si>
  <si>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</si>
  <si>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</si>
  <si>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</si>
  <si>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</si>
  <si>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</si>
  <si>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</si>
  <si>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</si>
  <si>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</si>
  <si>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</si>
  <si>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</si>
  <si>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</si>
  <si>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</si>
  <si>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</si>
  <si>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</si>
  <si>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编制单位：双江拉祜族佤族布朗族傣族自治县教育体育局</t>
  </si>
  <si>
    <t>29413124.01</t>
  </si>
  <si>
    <t>309</t>
  </si>
  <si>
    <t>资本性支出（基本建设）</t>
  </si>
  <si>
    <t>311</t>
  </si>
  <si>
    <t>对企业补助（基本建设）</t>
  </si>
  <si>
    <t>11629972.71</t>
  </si>
  <si>
    <t>30901</t>
  </si>
  <si>
    <t>31101</t>
  </si>
  <si>
    <t>840461.75</t>
  </si>
  <si>
    <t>30902</t>
  </si>
  <si>
    <t>31199</t>
  </si>
  <si>
    <t>4000.00</t>
  </si>
  <si>
    <t>30903</t>
  </si>
  <si>
    <t>33702.51</t>
  </si>
  <si>
    <t>30905</t>
  </si>
  <si>
    <t>1203556.95</t>
  </si>
  <si>
    <t>30906</t>
  </si>
  <si>
    <t>1225683.70</t>
  </si>
  <si>
    <t>30907</t>
  </si>
  <si>
    <t>367849.03</t>
  </si>
  <si>
    <t>30908</t>
  </si>
  <si>
    <t>30913</t>
  </si>
  <si>
    <t>116456.25</t>
  </si>
  <si>
    <t>30919</t>
  </si>
  <si>
    <t>313</t>
  </si>
  <si>
    <t>对社会保障基金补助</t>
  </si>
  <si>
    <t>274139.00</t>
  </si>
  <si>
    <t>20921</t>
  </si>
  <si>
    <t>31302</t>
  </si>
  <si>
    <t xml:space="preserve">  对社会保险基金补助</t>
  </si>
  <si>
    <t>30922</t>
  </si>
  <si>
    <t>31303</t>
  </si>
  <si>
    <t xml:space="preserve">  补充全国社会保障基金</t>
  </si>
  <si>
    <t>6762313.82</t>
  </si>
  <si>
    <t>30999</t>
  </si>
  <si>
    <t xml:space="preserve">  其他基本建设支出</t>
  </si>
  <si>
    <t>31304</t>
  </si>
  <si>
    <t xml:space="preserve">  对机关事业单位职业年金的补助</t>
  </si>
  <si>
    <t>22549083.00</t>
  </si>
  <si>
    <t>36414504.85</t>
  </si>
  <si>
    <t>15917.00</t>
  </si>
  <si>
    <t>20983844.00</t>
  </si>
  <si>
    <t>1858715.00</t>
  </si>
  <si>
    <t>1330184.00</t>
  </si>
  <si>
    <t>25620.00</t>
  </si>
  <si>
    <t>85055.00</t>
  </si>
  <si>
    <t>17430.00</t>
  </si>
  <si>
    <t>150000.00</t>
  </si>
  <si>
    <t>4962649.64</t>
  </si>
  <si>
    <t>36214504.85</t>
  </si>
  <si>
    <t>200000.00</t>
  </si>
  <si>
    <t>48256.65</t>
  </si>
  <si>
    <t xml:space="preserve">  其他对个人和家庭的补助</t>
  </si>
  <si>
    <t>26400.00</t>
  </si>
  <si>
    <t>51962207.01</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</si>
  <si>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</si>
  <si>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</si>
  <si>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</si>
  <si>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</si>
  <si>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</si>
  <si>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</si>
  <si>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</si>
  <si>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</si>
  <si>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</si>
  <si>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注：本年度本单位没有国有资本经营预算财政拨款收入，也没有使用国有资本经营预算安排的支出，故《国有资本经营预算财政拨款收入支出决算表》无数据。</t>
  </si>
  <si>
    <t>“三公”经费、行政参公单位机关运行经费情况表</t>
  </si>
  <si>
    <t>公开10表</t>
  </si>
  <si>
    <t>2023年8月</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</si>
  <si>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</si>
  <si>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</si>
  <si>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</si>
  <si>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</si>
  <si>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</si>
  <si>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</si>
  <si>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</si>
  <si>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</si>
  <si>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</si>
  <si>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</si>
  <si>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</si>
  <si>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</si>
  <si>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</si>
  <si>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</si>
  <si>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</si>
  <si>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</si>
  <si>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</si>
  <si>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</si>
  <si>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</si>
  <si>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</si>
  <si>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</si>
  <si>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</si>
  <si>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</si>
  <si>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</si>
  <si>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</si>
  <si>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</si>
  <si>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</si>
  <si>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</si>
  <si>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</si>
  <si>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</si>
  <si>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</si>
  <si>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</si>
  <si>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 %d —</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</si>
  <si>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</si>
  <si>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</si>
  <si>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</si>
  <si>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</si>
  <si>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</si>
  <si>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</si>
  <si>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</si>
  <si>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</si>
  <si>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</si>
  <si>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</si>
  <si>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</si>
  <si>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</si>
  <si>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</si>
  <si>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</si>
  <si>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注意：资产数据填净值。</t>
  </si>
  <si>
    <t>注意：检查资产总额是否等于分项汇总。1=2+3+8+9+10+11，  3=4+5+6+7（已设置公式，请勿随意改动）</t>
  </si>
  <si>
    <t>2022年度部门整体支出绩效自评情况</t>
  </si>
  <si>
    <t>公开12表</t>
  </si>
  <si>
    <t>一、部门基本情况</t>
  </si>
  <si>
    <t>（一）部门概况</t>
  </si>
  <si>
    <t>双江县教育体育局2022年度部门决算编报的单位共18个，其中：行政单位1个，事业单位17个。贯彻实施国家教育法律法规和方针政策，拟订全县教育改革与发展的规划和政策，起草或拟订关于教育方面的政府规章草案及规范性文件并监督实施。</t>
  </si>
  <si>
    <t>（二）部门绩效目标的设立情况</t>
  </si>
  <si>
    <t>按照部门预算编制要求认真和规范组织人员按时编制年度部门预算，结合部门职责、年度工作任务设立部门整体绩效目标，整体绩效目标符合国家法律法规、社会发展总体规划计和部门年度工作计划，严格控制在职人员控制率、“三公经费”变动率、项目支出安排率、年初预算完成率、年初预算调整率、结转结余控制率、“三公经费”控制率、政府采购执行率等，在资金和资产管理方面，建立健全管理制度、合规使用资金、安全管理资产。</t>
  </si>
  <si>
    <t>（三）部门整体收支情况</t>
  </si>
  <si>
    <t xml:space="preserve">2022年总收入合计431752839.76元，其中：一般公共财政预算拨款收入423481963.74元，政府性基金收入1090000元，其他收入7180876.02元。总支出合计451173497.49元，其中：基本支出360725124.44元；项目支出90448373.05元。
</t>
  </si>
  <si>
    <t>（四）部门预算管理制度建设情况</t>
  </si>
  <si>
    <t>1．管理制度健全性
已建立各项管理制度，有财务管理制度、内部控制工作手册，相关管理制度合法、合规、完整，并得到有效执行。
2．资金使用合规性
资金的使用符合国家财经法规和财务管理制度规定以及有关专项资金管理办法的规定，资金的拨付有完整的审批过程和手续，资金使用无截留、挤占、挪用、虚列支出等情况发生。
3．预算信息公开性
2022年度预算已按市财政局的要求进行了公开，本单位基础数据信息和会计信息资料真实、完整，基础数据信息和汇集信息资料准确。</t>
  </si>
  <si>
    <t>（五）严控“三公经费”支出情况</t>
  </si>
  <si>
    <t xml:space="preserve"> 2022年度财政拨款“三公”经费支出决算中，财政拨款“三公”经费支出年初预算为27460元，支出决算为109154.56元，完成年初预算的397.50%。其中：因公出国（境）费支出决算0元，占总支出决算的0%，本年度本单位未编制因公出国境预算，也未发生因公出国境事件,故无因公出国境预算及支出；公务用车购置费支出决算0元，占总支出决算的0%；公务用车运行维护费支出决算77476.56元，占总支出决算的70.98%；公务接待费支出决算31678元，占总支出决算的29.02%，具体是国内接待费支出决算31678元。</t>
  </si>
  <si>
    <t>二、绩效自评工作情况</t>
  </si>
  <si>
    <t>（一）绩效自评的目的</t>
  </si>
  <si>
    <t>提高资金使用效益，并做好使用监督工作。</t>
  </si>
  <si>
    <t>（二）自评组织过程</t>
  </si>
  <si>
    <t>1.前期准备</t>
  </si>
  <si>
    <t>根据绩效自评的要求，成立部门预算绩效评价工作小组，负责组织开展本部门绩效自评工作。</t>
  </si>
  <si>
    <t>2.组织实施</t>
  </si>
  <si>
    <t>培训、组织实施评价、终评、报告。</t>
  </si>
  <si>
    <t>三、评价情况分析及综合评价结论</t>
  </si>
  <si>
    <t>2022年，我部门积极履职，强化管理，较好的完成了年度工作 目标。通过加强预算收支管理，不断建立健全内部管理制度，梳理内部管理流程，部门整体支出管理水平得到提升。评价结果为“优”。</t>
  </si>
  <si>
    <t>四、存在的问题和整改情况</t>
  </si>
  <si>
    <t>1.预算编制工作有待细化。部分学校预算编制不够明确和细化，预算编制的合理性需要提高，预算执行力度还要进一步加强。2.因部分单位临聘人员较多，导致生均公用经费不足。整改措施：1.细化预算编制工作，认真做好预算的编制。进一步加强单 位内部机构各股室的预算管理意识，严格按照预算编制的相关制 度和要求进行预算编制；全面编制预算项目，优先保障固定性的、 相对刚性的费用支出项目，尽量压缩变动性的、有控制空间的费用项目进一步提高预算编制的科学性、严谨性和可控性。 2.加强财务管理，严格财务审核。加强单位财务管理，健全单位财务管理制度体系，规范单位财务行为。在费用报账支付时， 按照预算规定的费用项目和用途进行资金使用审核、列报支付财务核算，杜绝超支现象的发生。</t>
  </si>
  <si>
    <t>五、绩效自评结果应用</t>
  </si>
  <si>
    <t>教体系统对部门整体支出绩效目标完成情况和项目绩效目标完成情况、预算执行情况的评价，为下一年度预算的编制以及预算绩效目标的申报、执行情况监管、项目绩效目标完成可能性的预测、项目绩效的量化和可执行性提供了切实可行的参考。同时根据评价结果及时调整了差旅费报销、工会经费收支、公务接待管理、公务用车管理等一系列经费收支管理规范。进一步规范资金管理、使预算更加准确，绩效目标设置符合部门实际且可量化。</t>
  </si>
  <si>
    <t>六、主要经验及做法</t>
  </si>
  <si>
    <t>（一）加强领导、确保资金安全
单位领导高度重视，在部门预算的申报、资金的下达、部门预算的执行及项目后期的绩效评价过程中，凡属于“三重一大”的事项均通过集体研究通过。特别是在部门预算的执行过程中，高度重视预算的执行及执行过程对资金使用的监督和指导，确保项目资金使用合理、合规。
（二）厉行节约、严控行政成本
组织认真全体干部职工学习国家相关文件政策，将厉行节约、反对浪费作为机关作风建设的重要内容，通过宣传学习和财务审核审批程序的规范，机关干部能基本熟悉和领会各级单位、政府颁发相关文件精神，并已逐步形成了崇尚节约、厉行节约、反对浪费的机关文化。</t>
  </si>
  <si>
    <t>七、其他需说明的情况</t>
  </si>
  <si>
    <t>备注：涉密部门和涉密信息按保密规定不公开。</t>
  </si>
  <si>
    <t>2022年度部门整体支出绩效自评表</t>
  </si>
  <si>
    <t>公开13表</t>
  </si>
  <si>
    <t>部门名称</t>
  </si>
  <si>
    <t>双江拉祜族佤族布朗族傣族自治县教育体育局</t>
  </si>
  <si>
    <t>内容</t>
  </si>
  <si>
    <t>说明</t>
  </si>
  <si>
    <t>部门总体目标</t>
  </si>
  <si>
    <t>部门职责</t>
  </si>
  <si>
    <t>（1）贯彻执行党的路线方针政策和各级关于教育体育的重大决策部署，拟订教育、体育改革与发展的规划和政策，起草或拟订教育体育方面的政府规章草案及规范性文件并监督实施。统筹规划全市教育体育事业，负责拟订全市教育体育事业发展战略和规划、实施办法、年度计划和体制改革方案并组织实施。（2）负责各类教育体育的统筹规划和协调管理，指导教育教学改革，协调指导体育改革和体育产业发展。（3）指导教师队伍和教练员队伍工作，加强教育体育人才队伍建设。（4）统筹管理教育体育经费；参与拟订筹措教育体育经费、教育体育拨款、教育体育基建投资的政策；（5）承担教育体育法律法规知识的宣传教育和监督检查；指导和组织实施交流活动。（6）统筹和指导民族教育体育工作。（7）指导教育体育系统的安全工作和体育卫生、艺术教育、国防教育、毒品和艾滋病预防教育工作；负责全市青少年校外教育工作。（8）规划并指导市属各类学校、运动队的思想政治教育和德育工作。（9）负责推进义务教育均衡发展和促进教育公平，大力培育城乡优质教育资源；负责各类教育工作；组织审定中小学地方课程教材；全面实施素质教育。（10）负责市属中小学学校及幼儿园的建立、调整、撤销及发展规模的报批工作；指导社会力量办学工作。（11）负责各类教育督导评估工作；负责基础教育阶段性发展水平及质量的监测工作。（12）负责实施各类学历教育的招生考试工作；承担有关非学历教育的考试工作；负责高等以下教育学籍学历管理工作。（13）指导市属各类学校勤工俭学和贫困学生资助工作，规划并指导中小学教育体育技术装备的建设与发展，组织实施现代远程教育和信息化教育工作。（14）组织实施国家制定的汉语言文字规范和标准，并协调监督检查；指导推广普通话工作。（15）负责组织实施教育体育系统校园设施、体育场馆的建设和修缮工作；推进体育领域的公共服务；指导市级重点体育设施建设和基层体育设施建设。（16）实施全民健身规划，指导开展群众性体育活动，开展国民体质监测和社会体育指导员队伍培训。（17）统筹规划全市竞技体育发展，组织和管理全市体育竞赛、竞技运动项目和青少年体育训练工作。（18）拟订全市体育产业发展规划并组织实施；规范体育服务管理。（19）完成市委、市政府交办的其他任务。</t>
  </si>
  <si>
    <t>总体绩效目标</t>
  </si>
  <si>
    <t>以习近平新时代中国特色社会主义思想为指引，认真贯彻落实全国教育大会精神和国家、省市教育体育工作会议精神，强化党建引领，规范学校管理，加强师德师风建设，维护校园稳定，推动质量提升，促进教育公平，以务实进取的饱满精神加快推进全县教育体育事业改革发展，努力办人民满意的教育。到2022年，基本普及15年教育，义务教育向优质均衡发展迈进，民族教育、民办教育、特殊教育协调发展；学前教育毛入学率达到85%以上，义务教育巩固率达到95%以上，高中阶段毛入学率达到90%以上，各项指标达到全省平均水平，育人质量显著提高。到2035年，学前教育、高中阶段教育实现全面普及，义务教育实现全面优质均衡，全面实现幼有所育、学有所教，育人质量全面提高，人才培养规模和质量基本适应经济社会发展需要，人民群众满意度显著提高。</t>
  </si>
  <si>
    <t>一、部门年度目标</t>
  </si>
  <si>
    <t>财年</t>
  </si>
  <si>
    <t>目标</t>
  </si>
  <si>
    <t>实际完成情况</t>
  </si>
  <si>
    <t>2022</t>
  </si>
  <si>
    <t>1.认真贯彻落实全国教育大会精神和国家、省市教育体育工作会议精神，强化党建引领，规范学校管理，加强师德师风建设，维护校园稳定，推动质量提升，促进教育公平，以务实进取的饱满精神加快推进全县教育体育事业改革发展，努力办人民满意的教育。2.进一步规范学校财务行为，加强财务管理和监督，切实保障各项资金真正落到实处。深入贯彻执行国家有关法律法规和财务规章制度，提高资金使用效益，促进教育体育事业健康发展。保证人员经费和公用经费按照年初预算项目合理支出，确保机构正常运转，按时、足额发放职工工资，缴纳政策性社会保障资金等。</t>
  </si>
  <si>
    <t>已完成</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</si>
  <si>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</si>
  <si>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</si>
  <si>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</si>
  <si>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</si>
  <si>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</si>
  <si>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</si>
  <si>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</si>
  <si>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</si>
  <si>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</si>
  <si>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</si>
  <si>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</si>
  <si>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</si>
  <si>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</si>
  <si>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</si>
  <si>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营养改善计划补助资金</t>
  </si>
  <si>
    <t>中央级</t>
  </si>
  <si>
    <t xml:space="preserve">严肃财经纪律，保障资金安全，及时下达营养餐膳食资金，确保全县范围所有农村义务教育阶段学校正常免费供应营养餐；规范营养计划管理，确保食品安全；加强营运监管，进一步改善义务教育学生营养状况，逐步提高学生健康水平；完善实名制信息和食谱价格信息公开，确保营养计划政策落实到位。 </t>
  </si>
  <si>
    <t>资金未清算完成，加快与财政部门对接，加大资金清算力度。</t>
  </si>
  <si>
    <t>家庭经济困难学生补助资金</t>
  </si>
  <si>
    <t>为认真贯彻落实好中央减税降费和重点民生政策，各县（市）要按照相关资金管理办法要求，切实加强中央补助资金管理使用，确保重点民生等政策落实到位。为巩固城乡义务教育经费保障机制，对城乡义务教育困难学生提供生活补助，帮助家庭经济困难学生顺利就学，提升义务教育巩固率。</t>
  </si>
  <si>
    <t>义务教育公用经费专项资金</t>
  </si>
  <si>
    <t>以上年教育事业统计报表中在校学生人数为依据，按时、足额下达城乡义务教育学校生均公用经费补助资金。城乡义务教育学校生均公用经费拨款标准按照小学650元/生.年，初中850元/生.年的标准执行，对寄宿制学校按照学生数每生每年再增加200元的公用经费补助，确保我省所有城乡义务教育学校公用经费补助资金能够有效保障学校正常运转，不因资金短缺而影响学校正常的教育教学秩序，确保教师培训所需资金得到有效保障。</t>
  </si>
  <si>
    <t>生源地信用贷款风险补偿金专项经费</t>
  </si>
  <si>
    <t>县级</t>
  </si>
  <si>
    <t>进一步落实生源地信用助学贷款风险补偿机制，充分发挥风险补偿金的风险防控和奖励引导作用，促进生源地信用助学贷款工作健康持续开展。按照考入地方高校在本省就读的学生，其生源地助学贷款风险补偿金由中央与地方各分担50%，地方由省财政、州财政、县财政、高校按4:2:2:2比例分担。化解地方生源地助学贷款风险。</t>
  </si>
  <si>
    <t>优秀乡村教师奖励专项资金</t>
  </si>
  <si>
    <t>省级</t>
  </si>
  <si>
    <t>推进落实《中共中央国务院关于全面深化新时代教师队伍建设改革的意见》(中发 (2018) 4号)及《中共云南省委云南省人民政府关于深化新时代中小学教师队伍建设改革的实施意见》(云发 (2018) 21号)精神，全面深化我省新时代中小学教师队伍改革，激发广大教师扎根乡村、终身从教，成长为人民教育家，决定自2018年起， 每年在乡村学校从教20年以上的在职教师中，遴选作出突出贡献的优秀教师，给予每入100000元奖励。</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</si>
  <si>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</si>
  <si>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</si>
  <si>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</si>
  <si>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</si>
  <si>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</si>
  <si>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</si>
  <si>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</si>
  <si>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</si>
  <si>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</si>
  <si>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</si>
  <si>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</si>
  <si>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2022年秋季完成普通高中招生</t>
  </si>
  <si>
    <t>=</t>
  </si>
  <si>
    <t>人</t>
  </si>
  <si>
    <t>资助学生人数</t>
  </si>
  <si>
    <t>落实生源地信用助学贷款</t>
  </si>
  <si>
    <t>元</t>
  </si>
  <si>
    <t>学年度开展督导次数</t>
  </si>
  <si>
    <t>次</t>
  </si>
  <si>
    <t>开展教学质量监测次数</t>
  </si>
  <si>
    <t xml:space="preserve">≥
</t>
  </si>
  <si>
    <t>校园安全检查次数</t>
  </si>
  <si>
    <t>组织开展党务干部培训班和万名党员进党校期数</t>
  </si>
  <si>
    <t>期</t>
  </si>
  <si>
    <t>完成2022年国家义务教育质量监测现场数据采集工作</t>
  </si>
  <si>
    <t>所</t>
  </si>
  <si>
    <t>质量指标</t>
  </si>
  <si>
    <t xml:space="preserve">学前教育三年毛入园率</t>
  </si>
  <si>
    <t>%</t>
  </si>
  <si>
    <t xml:space="preserve">九年义务教育巩固率</t>
  </si>
  <si>
    <t>初中三年巩固率</t>
  </si>
  <si>
    <t xml:space="preserve">高中阶段毛入学率</t>
  </si>
  <si>
    <t xml:space="preserve">残疾儿童少年入学率</t>
  </si>
  <si>
    <t>开展党建活动覆盖率</t>
  </si>
  <si>
    <t>100%</t>
  </si>
  <si>
    <t>党风廉政建设学校覆盖率</t>
  </si>
  <si>
    <t>开展法治宣传教育学校覆盖率</t>
  </si>
  <si>
    <t xml:space="preserve">高中高考参考率</t>
  </si>
  <si>
    <t xml:space="preserve">高考总上线率</t>
  </si>
  <si>
    <t>幼儿园督导评估完成率</t>
  </si>
  <si>
    <t xml:space="preserve">等级幼儿园覆盖率</t>
  </si>
  <si>
    <t>各项学生补助政策覆盖率</t>
  </si>
  <si>
    <t>全市中小学教师继续教育全员培训率</t>
  </si>
  <si>
    <t>信访件办结率</t>
  </si>
  <si>
    <t>易致贫、易返贫、困难家庭残疾、农村低保、农村特困救助学生补助完成率</t>
  </si>
  <si>
    <t>免学杂费学生补助完成率</t>
  </si>
  <si>
    <t>时效指标</t>
  </si>
  <si>
    <t>补助拨付及时率</t>
  </si>
  <si>
    <t>2022年智慧安防建设完成及时率</t>
  </si>
  <si>
    <t>成本指标</t>
  </si>
  <si>
    <t>智慧安防建设成本</t>
  </si>
  <si>
    <t>≤</t>
  </si>
  <si>
    <t xml:space="preserve">招生考试生均成本</t>
  </si>
  <si>
    <t>元/人</t>
  </si>
  <si>
    <t>56元/人</t>
  </si>
  <si>
    <t xml:space="preserve">“三公经费”控制率</t>
  </si>
  <si>
    <t>效益指标</t>
  </si>
  <si>
    <t>社会效益
指标</t>
  </si>
  <si>
    <t>促进教育公平，减轻贫困家庭的经济负担,确保贫困学子顺利完成学业</t>
  </si>
  <si>
    <t>有效促进</t>
  </si>
  <si>
    <t>解决城区上学难、上学远问题</t>
  </si>
  <si>
    <t>有效解决</t>
  </si>
  <si>
    <t>保障校园安全稳定</t>
  </si>
  <si>
    <t>有效保障</t>
  </si>
  <si>
    <t xml:space="preserve">促进体育事业蓬勃发展</t>
  </si>
  <si>
    <t xml:space="preserve">有效促进</t>
  </si>
  <si>
    <t>“两免一补”政策落实情况</t>
  </si>
  <si>
    <t>可持续影响指标</t>
  </si>
  <si>
    <t xml:space="preserve">学生体质健康水平提升</t>
  </si>
  <si>
    <t>逐步提升</t>
  </si>
  <si>
    <t>逐步消除超大学校和超大班额.</t>
  </si>
  <si>
    <t>逐步消除</t>
  </si>
  <si>
    <t>实现资源配置更优化、学校发展更均衡</t>
  </si>
  <si>
    <t>逐步实现</t>
  </si>
  <si>
    <t>满意度指标</t>
  </si>
  <si>
    <t>服务对象满意度指标等</t>
  </si>
  <si>
    <t xml:space="preserve">社会群众满意度</t>
  </si>
  <si>
    <t>≥</t>
  </si>
  <si>
    <t xml:space="preserve">内部干部职工满意度</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</si>
  <si>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</si>
  <si>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</si>
  <si>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</si>
  <si>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</si>
  <si>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</si>
  <si>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2022年度项目支出绩效自评表</t>
  </si>
  <si>
    <t>公开14表</t>
  </si>
  <si>
    <t>项目名称</t>
  </si>
  <si>
    <t>主管部门</t>
  </si>
  <si>
    <t>实施单位</t>
  </si>
  <si>
    <t>全县义务教育学校</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</si>
  <si>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</si>
  <si>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</si>
  <si>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</si>
  <si>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</si>
  <si>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</si>
  <si>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</si>
  <si>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</si>
  <si>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</si>
  <si>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</si>
  <si>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</si>
  <si>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</si>
  <si>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</si>
  <si>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基本完成</t>
  </si>
  <si>
    <t>绩效指标</t>
  </si>
  <si>
    <t xml:space="preserve">年度指标值 </t>
  </si>
  <si>
    <t>小学教育阶段营养改善计划补助人次</t>
  </si>
  <si>
    <t>17561人</t>
  </si>
  <si>
    <t>初中教育阶段营养改善计划补助人次</t>
  </si>
  <si>
    <t>6061人</t>
  </si>
  <si>
    <t>营养改善计划补助学校数量</t>
  </si>
  <si>
    <t>174所</t>
  </si>
  <si>
    <t>资金当年下达率</t>
  </si>
  <si>
    <t>资助对象补助准确率</t>
  </si>
  <si>
    <t>项目完成时限</t>
  </si>
  <si>
    <t>2022年12月底前</t>
  </si>
  <si>
    <t>营养改善计划补助及时率</t>
  </si>
  <si>
    <t>小学教育阶段营养改善计划补助标准（元/生·年）</t>
  </si>
  <si>
    <t>初中教育阶段营养改善计划补助标准（元/生·年）</t>
  </si>
  <si>
    <t>改善学生营养状况</t>
  </si>
  <si>
    <t>显著</t>
  </si>
  <si>
    <t>是否保障学生健康成长</t>
  </si>
  <si>
    <t>是</t>
  </si>
  <si>
    <t>改善学生营养状况学生人次</t>
  </si>
  <si>
    <t>23577人</t>
  </si>
  <si>
    <t>可持续影响
指标</t>
  </si>
  <si>
    <t>促进学生健康成长</t>
  </si>
  <si>
    <t>明显</t>
  </si>
  <si>
    <t>促进教育事业高质量发展</t>
  </si>
  <si>
    <t>长期</t>
  </si>
  <si>
    <t>受益对象满意度</t>
  </si>
  <si>
    <t>95</t>
  </si>
  <si>
    <t>师生满意度</t>
  </si>
  <si>
    <t>社会公众满意度</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</si>
  <si>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</si>
  <si>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</si>
  <si>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</si>
  <si>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</si>
  <si>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</si>
  <si>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</si>
  <si>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</si>
  <si>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义务教育家庭经济困难学生生活补助资金</t>
  </si>
  <si>
    <t>小学寄宿制补助人次</t>
  </si>
  <si>
    <t>中学寄宿制补助人次</t>
  </si>
  <si>
    <t>小学阶段困难学生补助覆盖率</t>
  </si>
  <si>
    <t>初中阶段困难学生补助覆盖率</t>
  </si>
  <si>
    <t>家庭经济困难学生认定工作完成时限</t>
  </si>
  <si>
    <t>家庭经济困难学生生活补助资金发放完成时限</t>
  </si>
  <si>
    <t>2022年12月底完成</t>
  </si>
  <si>
    <t>家庭经济困难学生生活补助资金发放及时率</t>
  </si>
  <si>
    <t>小学寄宿制人均补助标准（元/生·年）</t>
  </si>
  <si>
    <t>初中寄宿制人均补助标准（元/生·年）</t>
  </si>
  <si>
    <t>减轻家庭经济困难学生家庭经济负担</t>
  </si>
  <si>
    <t>改善学生生活条件</t>
  </si>
  <si>
    <t>补助对象政策知晓度</t>
  </si>
  <si>
    <t>提高学生学习自觉性及积极性</t>
  </si>
  <si>
    <t>小学阶段普通教育公用经费补助人次</t>
  </si>
  <si>
    <t>初中阶段普通教育公用经费补助人次</t>
  </si>
  <si>
    <t>100人以下校点补充公用经费补助人次</t>
  </si>
  <si>
    <t>特殊教育公用经费补助人次</t>
  </si>
  <si>
    <t>普通教育公用经费补助覆盖率</t>
  </si>
  <si>
    <t>100人以下校点补充公用经费补助覆盖率</t>
  </si>
  <si>
    <t>特殊教育公用经费补助覆盖率</t>
  </si>
  <si>
    <t>补助资金当年清算完成率</t>
  </si>
  <si>
    <t>小学阶段普通教育公用经费补助标准（寄宿/非寄宿）（元/生·年）</t>
  </si>
  <si>
    <t>850（650）</t>
  </si>
  <si>
    <t>中学阶段普通教育公用经费补助标准（寄宿/非寄宿）（元/生·年）</t>
  </si>
  <si>
    <t>850（1050）</t>
  </si>
  <si>
    <t>100人以下校点补充公用经费补助标准（元/生·年）</t>
  </si>
  <si>
    <t>特殊教育公用经费补助标准（元/生·年）</t>
  </si>
  <si>
    <t>改善学校办学质量</t>
  </si>
  <si>
    <t>部门运转</t>
  </si>
  <si>
    <t>正常</t>
  </si>
  <si>
    <t>是否提升九年义务教育巩固率</t>
  </si>
  <si>
    <t>提升</t>
  </si>
  <si>
    <t>双江拉祜族佤族布朗族傣族自治县教育体育局（本级）</t>
  </si>
  <si>
    <t>补助单位数</t>
  </si>
  <si>
    <t>个</t>
  </si>
  <si>
    <t>分担比例达标</t>
  </si>
  <si>
    <t>补助对象补助准确率</t>
  </si>
  <si>
    <t>未完成</t>
  </si>
  <si>
    <t>偿金及时发放率</t>
  </si>
  <si>
    <t>与生源地信用助学贷款管理工作直接相关的支出</t>
  </si>
  <si>
    <t>促进生源地贷款工作长期向好发展</t>
  </si>
  <si>
    <t>（自评等级良）)</t>
  </si>
  <si>
    <t>教育人才援建边疆帮扶人员专项资金</t>
  </si>
  <si>
    <t>双江自治县第一完全中学</t>
  </si>
  <si>
    <t>支持高中教育发展，引进优秀人才，提升教育教学质量。</t>
  </si>
  <si>
    <t>补助学校数</t>
  </si>
  <si>
    <t>引进优秀人才人数</t>
  </si>
  <si>
    <t>2023年</t>
  </si>
  <si>
    <t>补助资金及时发放率</t>
  </si>
  <si>
    <t>提升高中教育质量</t>
  </si>
  <si>
    <t>引进优秀人才成果</t>
  </si>
  <si>
    <t>疏通优秀人才流通渠道</t>
  </si>
  <si>
    <t>（自评等级良）</t>
  </si>
  <si>
    <t>奖励乡村学校从教20年以上优秀教师人数</t>
  </si>
  <si>
    <t>奖励资金及时发放率</t>
  </si>
  <si>
    <t>乡村学校优秀教师奖励标准（元/人·年）</t>
  </si>
  <si>
    <t>分布在全石的乡村学校从教20年以上教师数占比</t>
  </si>
  <si>
    <t>截至2021年，分布在全市8个县市的农村学校覆盖率</t>
  </si>
  <si>
    <t>激励教师工作积极性和教育事业热爱性</t>
  </si>
  <si>
    <t>彩票公益金专项资金</t>
  </si>
  <si>
    <t>通过修缮体育馆，满足开展体育活动的基本要求，达到开展活动的硬件设施要求，为社会人员提供强有力的保障。</t>
  </si>
  <si>
    <t>修缮数量</t>
  </si>
  <si>
    <t>经费使用合规</t>
  </si>
  <si>
    <t>活动项目</t>
  </si>
  <si>
    <t>资金到位及时率</t>
  </si>
  <si>
    <t>补助资金到位及时率</t>
  </si>
  <si>
    <t>100</t>
  </si>
  <si>
    <t>补助标准达标率</t>
  </si>
  <si>
    <t>经济效益指标</t>
  </si>
  <si>
    <t>改善办公条件</t>
  </si>
  <si>
    <t>改善</t>
  </si>
  <si>
    <t>社会效益指标</t>
  </si>
  <si>
    <t>推动教育行业发展</t>
  </si>
  <si>
    <t>服务对象满意度指标</t>
  </si>
  <si>
    <t>参与人员满意度</t>
  </si>
  <si>
    <t>社会满意度</t>
  </si>
  <si>
    <t>雨露计划专项资金</t>
  </si>
  <si>
    <t>落实支出责任，完成县级应配套补助资金拨付工作。及时拨付、补发补助资金。</t>
  </si>
  <si>
    <t>产
出
指
标</t>
  </si>
  <si>
    <t>政策宣传次数</t>
  </si>
  <si>
    <t>资金使用率</t>
  </si>
  <si>
    <t>发放精准率</t>
  </si>
  <si>
    <t>效
益
指
标</t>
  </si>
  <si>
    <t>资金发放率</t>
  </si>
  <si>
    <t>减轻了贫困学生的经济压力</t>
  </si>
  <si>
    <t>减轻</t>
  </si>
  <si>
    <t>/</t>
  </si>
  <si>
    <t>服务对象
满意度指标</t>
  </si>
  <si>
    <t>中等职业学校免学费经费</t>
  </si>
  <si>
    <t>双江拉祜族佤族布朗族傣族自治县职业教育中心</t>
  </si>
  <si>
    <t>确保免学费政策顺利实施，符合国家标准的中职学校就读的一、二、三年级符合免学费政策条件的学生，按照当地专业免除学费标准给予补助。</t>
  </si>
  <si>
    <t>优秀</t>
  </si>
  <si>
    <t>产出
指标</t>
  </si>
  <si>
    <t>中职阶段补助人数</t>
  </si>
  <si>
    <t>＝</t>
  </si>
  <si>
    <t>免学费补助覆盖率</t>
  </si>
  <si>
    <t>教师培训经费占学校年度公用经费比例</t>
  </si>
  <si>
    <t>按期完成率</t>
  </si>
  <si>
    <t>中职等职业学校免学费补助标准</t>
  </si>
  <si>
    <t>效益
指标</t>
  </si>
  <si>
    <t>保障教育教学工作</t>
  </si>
  <si>
    <t>正常运转</t>
  </si>
  <si>
    <t>受益学生人数</t>
  </si>
  <si>
    <t>职业教育免费年限</t>
  </si>
  <si>
    <t>年</t>
  </si>
  <si>
    <t>满意度
指标</t>
  </si>
  <si>
    <t>服务对象满意度
指标</t>
  </si>
  <si>
    <t>各级教育学生满意度</t>
  </si>
  <si>
    <t>各级教育学生家长满意度</t>
  </si>
  <si>
    <t>各级教育学校满意度</t>
  </si>
  <si>
    <t>中等职业学校国家助学金经费</t>
  </si>
  <si>
    <t>义务教育阶段学校公用经费补助覆盖率</t>
  </si>
  <si>
    <t>中职国家助学金补助标准</t>
  </si>
  <si>
    <t>元/生.学年</t>
  </si>
  <si>
    <t>无</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</si>
</sst>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_);_(\$* \(#,##0\);_(\$* &quot;-&quot;_);_(@_)"/>
    <numFmt numFmtId="177" formatCode="_(\$* #,##0.00_);_(\$* \(#,##0.00\);_(\$* &quot;-&quot;??_);_(@_)"/>
    <numFmt numFmtId="178" formatCode="_(* #,##0.00_);_(* \(#,##0.00\);_(* &quot;-&quot;??_);_(@_)"/>
    <numFmt numFmtId="179" formatCode="0.00_);[Red]\(0.00\)"/>
    <numFmt numFmtId="180" formatCode="0.00_ "/>
    <numFmt numFmtId="181" formatCode="#,##0.00_ "/>
    <numFmt numFmtId="182" formatCode="0_);[Red]\(0\)"/>
    <numFmt numFmtId="183" formatCode="###,###,###,###,##0.00;[=0]&quot;&quot;"/>
  </numFmts>
  <fonts count="71">
    <font>
      <sz val="10"/>
      <color indexed="8"/>
      <name val="Arial"/>
      <charset val="0"/>
    </font>
    <font>
      <sz val="11"/>
      <color rgb="FF000000"/>
      <name val="宋体"/>
      <charset val="134"/>
    </font>
    <font>
      <sz val="10"/>
      <color rgb="FF000000"/>
      <name val="Arial"/>
      <charset val="0"/>
    </font>
    <font>
      <b/>
      <sz val="18"/>
      <color rgb="FF000000"/>
      <name val="宋体"/>
      <charset val="134"/>
      <scheme val="minor"/>
    </font>
    <font>
      <sz val="10"/>
      <color rgb="FF000000"/>
      <name val="宋体"/>
      <charset val="134"/>
    </font>
    <font>
      <b/>
      <sz val="10"/>
      <color rgb="FF000000"/>
      <name val="宋体"/>
      <charset val="134"/>
    </font>
    <font>
      <sz val="10"/>
      <color rgb="FF000000"/>
      <name val="宋体"/>
      <charset val="134"/>
      <scheme val="minor"/>
    </font>
    <font>
      <sz val="11"/>
      <color rgb="FF000000"/>
      <name val="宋体"/>
      <charset val="134"/>
      <scheme val="minor"/>
    </font>
    <font>
      <b/>
      <sz val="10"/>
      <color rgb="FF000000"/>
      <name val="宋体"/>
      <charset val="134"/>
      <scheme val="minor"/>
    </font>
    <font>
      <sz val="9"/>
      <color rgb="FF000000"/>
      <name val="宋体"/>
      <charset val="134"/>
      <scheme val="minor"/>
    </font>
    <font>
      <sz val="11"/>
      <color indexed="8"/>
      <name val="宋体"/>
      <charset val="134"/>
    </font>
    <font>
      <sz val="10"/>
      <name val="宋体"/>
      <charset val="134"/>
    </font>
    <font>
      <sz val="12"/>
      <color indexed="8"/>
      <name val="Arial"/>
      <charset val="0"/>
    </font>
    <font>
      <sz val="11"/>
      <name val="宋体"/>
      <charset val="134"/>
    </font>
    <font>
      <sz val="10"/>
      <color indexed="8"/>
      <name val="宋体"/>
      <charset val="134"/>
    </font>
    <font>
      <b/>
      <sz val="22"/>
      <name val="宋体"/>
      <charset val="134"/>
      <scheme val="minor"/>
    </font>
    <font>
      <b/>
      <sz val="10"/>
      <color indexed="8"/>
      <name val="宋体"/>
      <charset val="134"/>
    </font>
    <font>
      <sz val="10"/>
      <color indexed="8"/>
      <name val="宋体"/>
      <charset val="134"/>
      <scheme val="minor"/>
    </font>
    <font>
      <sz val="16"/>
      <color indexed="8"/>
      <name val="宋体"/>
      <charset val="134"/>
      <scheme val="minor"/>
    </font>
    <font>
      <b/>
      <sz val="10"/>
      <name val="宋体"/>
      <charset val="134"/>
      <scheme val="minor"/>
    </font>
    <font>
      <sz val="10"/>
      <name val="宋体"/>
      <charset val="134"/>
      <scheme val="minor"/>
    </font>
    <font>
      <b/>
      <sz val="10"/>
      <color rgb="FFFF0000"/>
      <name val="宋体"/>
      <charset val="134"/>
      <scheme val="minor"/>
    </font>
    <font>
      <sz val="12"/>
      <name val="宋体"/>
      <charset val="134"/>
    </font>
    <font>
      <sz val="12"/>
      <color indexed="8"/>
      <name val="宋体"/>
      <charset val="134"/>
    </font>
    <font>
      <sz val="9"/>
      <name val="宋体"/>
      <charset val="134"/>
      <scheme val="minor"/>
    </font>
    <font>
      <sz val="20"/>
      <color indexed="8"/>
      <name val="Arial"/>
      <charset val="0"/>
    </font>
    <font>
      <b/>
      <sz val="20"/>
      <name val="宋体"/>
      <charset val="134"/>
      <scheme val="minor"/>
    </font>
    <font>
      <sz val="9"/>
      <color indexed="8"/>
      <name val="宋体"/>
      <charset val="134"/>
      <scheme val="minor"/>
    </font>
    <font>
      <sz val="10"/>
      <name val="Arial"/>
      <charset val="0"/>
    </font>
    <font>
      <b/>
      <sz val="18"/>
      <name val="宋体"/>
      <charset val="134"/>
      <scheme val="minor"/>
    </font>
    <font>
      <b/>
      <sz val="10"/>
      <name val="宋体"/>
      <charset val="134"/>
    </font>
    <font>
      <sz val="9"/>
      <name val="宋体"/>
      <charset val="134"/>
    </font>
    <font>
      <b/>
      <sz val="10"/>
      <color rgb="FF0070C0"/>
      <name val="宋体"/>
      <charset val="134"/>
      <scheme val="minor"/>
    </font>
    <font>
      <sz val="9"/>
      <color rgb="FF000000"/>
      <name val="宋体"/>
      <charset val="134"/>
    </font>
    <font>
      <sz val="12"/>
      <color rgb="FF000000"/>
      <name val="宋体"/>
      <charset val="134"/>
    </font>
    <font>
      <b/>
      <sz val="11"/>
      <name val="宋体"/>
      <charset val="134"/>
    </font>
    <font>
      <sz val="10"/>
      <color rgb="FFFF0000"/>
      <name val="宋体"/>
      <charset val="134"/>
      <scheme val="minor"/>
    </font>
    <font>
      <b/>
      <i/>
      <sz val="10"/>
      <name val="宋体"/>
      <charset val="134"/>
      <scheme val="minor"/>
    </font>
    <font>
      <sz val="9"/>
      <color theme="1"/>
      <name val="宋体"/>
      <charset val="134"/>
    </font>
    <font>
      <b/>
      <sz val="9"/>
      <name val="宋体"/>
      <charset val="134"/>
      <scheme val="minor"/>
    </font>
    <font>
      <b/>
      <sz val="18"/>
      <name val="宋体"/>
      <charset val="134"/>
    </font>
    <font>
      <b/>
      <sz val="12"/>
      <name val="宋体"/>
      <charset val="134"/>
    </font>
    <font>
      <b/>
      <sz val="12"/>
      <color indexed="8"/>
      <name val="宋体"/>
      <charset val="134"/>
    </font>
    <font>
      <b/>
      <sz val="11"/>
      <color indexed="8"/>
      <name val="宋体"/>
      <charset val="134"/>
    </font>
    <font>
      <sz val="10"/>
      <color rgb="FF000000"/>
      <name val="SimSun"/>
      <charset val="134"/>
    </font>
    <font>
      <sz val="22"/>
      <color indexed="8"/>
      <name val="宋体"/>
      <charset val="134"/>
    </font>
    <font>
      <sz val="12"/>
      <color rgb="FFFF0000"/>
      <name val="宋体"/>
      <charset val="134"/>
    </font>
    <font>
      <sz val="12"/>
      <color rgb="FF000000"/>
      <name val="仿宋"/>
      <charset val="134"/>
    </font>
    <font>
      <sz val="16"/>
      <name val="宋体"/>
      <charset val="134"/>
    </font>
    <font>
      <sz val="11"/>
      <color indexed="8"/>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color theme="1"/>
      <name val="Arial"/>
      <charset val="0"/>
    </font>
  </fonts>
  <fills count="37">
    <fill>
      <patternFill patternType="none"/>
    </fill>
    <fill>
      <patternFill patternType="gray125"/>
    </fill>
    <fill>
      <patternFill patternType="solid">
        <fgColor indexed="9"/>
        <bgColor indexed="64"/>
      </patternFill>
    </fill>
    <fill>
      <patternFill patternType="solid">
        <fgColor indexed="22"/>
        <bgColor indexed="9"/>
      </patternFill>
    </fill>
    <fill>
      <patternFill patternType="solid">
        <fgColor theme="0"/>
        <bgColor indexed="64"/>
      </patternFill>
    </fill>
    <fill>
      <patternFill patternType="solid">
        <fgColor theme="0"/>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diagonal/>
    </border>
    <border>
      <left/>
      <right style="thin">
        <color indexed="8"/>
      </right>
      <top/>
      <bottom/>
      <diagonal/>
    </border>
    <border>
      <left/>
      <right style="thin">
        <color indexed="8"/>
      </right>
      <top/>
      <bottom style="thin">
        <color indexed="8"/>
      </bottom>
      <diagonal/>
    </border>
    <border>
      <left style="thin">
        <color auto="1"/>
      </left>
      <right style="thin">
        <color auto="1"/>
      </right>
      <top/>
      <bottom/>
      <diagonal/>
    </border>
    <border>
      <left style="thin">
        <color indexed="8"/>
      </left>
      <right style="thin">
        <color indexed="8"/>
      </right>
      <top style="thin">
        <color auto="1"/>
      </top>
      <bottom/>
      <diagonal/>
    </border>
    <border>
      <left/>
      <right style="thin">
        <color indexed="8"/>
      </right>
      <top style="thin">
        <color auto="1"/>
      </top>
      <bottom/>
      <diagonal/>
    </border>
    <border>
      <left style="thin">
        <color indexed="8"/>
      </left>
      <right style="thin">
        <color indexed="8"/>
      </right>
      <top/>
      <bottom style="thin">
        <color indexed="8"/>
      </bottom>
      <diagonal/>
    </border>
    <border>
      <left/>
      <right/>
      <top/>
      <bottom style="thin">
        <color indexed="8"/>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rgb="FF000000"/>
      </right>
      <top style="thin">
        <color rgb="FF000000"/>
      </top>
      <bottom style="thin">
        <color rgb="FF000000"/>
      </bottom>
      <diagonal/>
    </border>
    <border>
      <left style="thin">
        <color rgb="FF000000"/>
      </left>
      <right/>
      <top style="thin">
        <color rgb="FFFFFF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176" fontId="0" fillId="0" borderId="0"/>
    <xf numFmtId="177" fontId="0" fillId="0" borderId="0"/>
    <xf numFmtId="9" fontId="0" fillId="0" borderId="0"/>
    <xf numFmtId="178" fontId="0" fillId="0" borderId="0"/>
    <xf numFmtId="45" fontId="0" fillId="0" borderId="0"/>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6" borderId="31" applyNumberFormat="0" applyFont="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32" applyNumberFormat="0" applyFill="0" applyAlignment="0" applyProtection="0">
      <alignment vertical="center"/>
    </xf>
    <xf numFmtId="0" fontId="57" fillId="0" borderId="32" applyNumberFormat="0" applyFill="0" applyAlignment="0" applyProtection="0">
      <alignment vertical="center"/>
    </xf>
    <xf numFmtId="0" fontId="58" fillId="0" borderId="33" applyNumberFormat="0" applyFill="0" applyAlignment="0" applyProtection="0">
      <alignment vertical="center"/>
    </xf>
    <xf numFmtId="0" fontId="58" fillId="0" borderId="0" applyNumberFormat="0" applyFill="0" applyBorder="0" applyAlignment="0" applyProtection="0">
      <alignment vertical="center"/>
    </xf>
    <xf numFmtId="0" fontId="59" fillId="7" borderId="34" applyNumberFormat="0" applyAlignment="0" applyProtection="0">
      <alignment vertical="center"/>
    </xf>
    <xf numFmtId="0" fontId="60" fillId="8" borderId="35" applyNumberFormat="0" applyAlignment="0" applyProtection="0">
      <alignment vertical="center"/>
    </xf>
    <xf numFmtId="0" fontId="61" fillId="8" borderId="34" applyNumberFormat="0" applyAlignment="0" applyProtection="0">
      <alignment vertical="center"/>
    </xf>
    <xf numFmtId="0" fontId="62" fillId="9" borderId="36" applyNumberFormat="0" applyAlignment="0" applyProtection="0">
      <alignment vertical="center"/>
    </xf>
    <xf numFmtId="0" fontId="63" fillId="0" borderId="37" applyNumberFormat="0" applyFill="0" applyAlignment="0" applyProtection="0">
      <alignment vertical="center"/>
    </xf>
    <xf numFmtId="0" fontId="64" fillId="0" borderId="38" applyNumberFormat="0" applyFill="0" applyAlignment="0" applyProtection="0">
      <alignment vertical="center"/>
    </xf>
    <xf numFmtId="0" fontId="65" fillId="10" borderId="0" applyNumberFormat="0" applyBorder="0" applyAlignment="0" applyProtection="0">
      <alignment vertical="center"/>
    </xf>
    <xf numFmtId="0" fontId="66" fillId="11" borderId="0" applyNumberFormat="0" applyBorder="0" applyAlignment="0" applyProtection="0">
      <alignment vertical="center"/>
    </xf>
    <xf numFmtId="0" fontId="67" fillId="12" borderId="0" applyNumberFormat="0" applyBorder="0" applyAlignment="0" applyProtection="0">
      <alignment vertical="center"/>
    </xf>
    <xf numFmtId="0" fontId="68" fillId="13" borderId="0" applyNumberFormat="0" applyBorder="0" applyAlignment="0" applyProtection="0">
      <alignment vertical="center"/>
    </xf>
    <xf numFmtId="0" fontId="69" fillId="14" borderId="0" applyNumberFormat="0" applyBorder="0" applyAlignment="0" applyProtection="0">
      <alignment vertical="center"/>
    </xf>
    <xf numFmtId="0" fontId="69" fillId="15" borderId="0" applyNumberFormat="0" applyBorder="0" applyAlignment="0" applyProtection="0">
      <alignment vertical="center"/>
    </xf>
    <xf numFmtId="0" fontId="68" fillId="16" borderId="0" applyNumberFormat="0" applyBorder="0" applyAlignment="0" applyProtection="0">
      <alignment vertical="center"/>
    </xf>
    <xf numFmtId="0" fontId="68" fillId="17" borderId="0" applyNumberFormat="0" applyBorder="0" applyAlignment="0" applyProtection="0">
      <alignment vertical="center"/>
    </xf>
    <xf numFmtId="0" fontId="69" fillId="18" borderId="0" applyNumberFormat="0" applyBorder="0" applyAlignment="0" applyProtection="0">
      <alignment vertical="center"/>
    </xf>
    <xf numFmtId="0" fontId="69" fillId="19" borderId="0" applyNumberFormat="0" applyBorder="0" applyAlignment="0" applyProtection="0">
      <alignment vertical="center"/>
    </xf>
    <xf numFmtId="0" fontId="68" fillId="20" borderId="0" applyNumberFormat="0" applyBorder="0" applyAlignment="0" applyProtection="0">
      <alignment vertical="center"/>
    </xf>
    <xf numFmtId="0" fontId="68" fillId="21" borderId="0" applyNumberFormat="0" applyBorder="0" applyAlignment="0" applyProtection="0">
      <alignment vertical="center"/>
    </xf>
    <xf numFmtId="0" fontId="69" fillId="22" borderId="0" applyNumberFormat="0" applyBorder="0" applyAlignment="0" applyProtection="0">
      <alignment vertical="center"/>
    </xf>
    <xf numFmtId="0" fontId="69" fillId="23" borderId="0" applyNumberFormat="0" applyBorder="0" applyAlignment="0" applyProtection="0">
      <alignment vertical="center"/>
    </xf>
    <xf numFmtId="0" fontId="68" fillId="24" borderId="0" applyNumberFormat="0" applyBorder="0" applyAlignment="0" applyProtection="0">
      <alignment vertical="center"/>
    </xf>
    <xf numFmtId="0" fontId="68" fillId="25" borderId="0" applyNumberFormat="0" applyBorder="0" applyAlignment="0" applyProtection="0">
      <alignment vertical="center"/>
    </xf>
    <xf numFmtId="0" fontId="69" fillId="26" borderId="0" applyNumberFormat="0" applyBorder="0" applyAlignment="0" applyProtection="0">
      <alignment vertical="center"/>
    </xf>
    <xf numFmtId="0" fontId="69" fillId="27" borderId="0" applyNumberFormat="0" applyBorder="0" applyAlignment="0" applyProtection="0">
      <alignment vertical="center"/>
    </xf>
    <xf numFmtId="0" fontId="68" fillId="28" borderId="0" applyNumberFormat="0" applyBorder="0" applyAlignment="0" applyProtection="0">
      <alignment vertical="center"/>
    </xf>
    <xf numFmtId="0" fontId="68" fillId="29" borderId="0" applyNumberFormat="0" applyBorder="0" applyAlignment="0" applyProtection="0">
      <alignment vertical="center"/>
    </xf>
    <xf numFmtId="0" fontId="69" fillId="30" borderId="0" applyNumberFormat="0" applyBorder="0" applyAlignment="0" applyProtection="0">
      <alignment vertical="center"/>
    </xf>
    <xf numFmtId="0" fontId="69" fillId="31" borderId="0" applyNumberFormat="0" applyBorder="0" applyAlignment="0" applyProtection="0">
      <alignment vertical="center"/>
    </xf>
    <xf numFmtId="0" fontId="68" fillId="32" borderId="0" applyNumberFormat="0" applyBorder="0" applyAlignment="0" applyProtection="0">
      <alignment vertical="center"/>
    </xf>
    <xf numFmtId="0" fontId="68" fillId="33" borderId="0" applyNumberFormat="0" applyBorder="0" applyAlignment="0" applyProtection="0">
      <alignment vertical="center"/>
    </xf>
    <xf numFmtId="0" fontId="69" fillId="34" borderId="0" applyNumberFormat="0" applyBorder="0" applyAlignment="0" applyProtection="0">
      <alignment vertical="center"/>
    </xf>
    <xf numFmtId="0" fontId="69" fillId="35" borderId="0" applyNumberFormat="0" applyBorder="0" applyAlignment="0" applyProtection="0">
      <alignment vertical="center"/>
    </xf>
    <xf numFmtId="0" fontId="68" fillId="36" borderId="0" applyNumberFormat="0" applyBorder="0" applyAlignment="0" applyProtection="0">
      <alignment vertical="center"/>
    </xf>
    <xf numFmtId="0" fontId="22" fillId="0" borderId="0"/>
    <xf numFmtId="0" fontId="10" fillId="0" borderId="0"/>
    <xf numFmtId="0" fontId="10" fillId="0" borderId="0">
      <alignment vertical="center"/>
    </xf>
    <xf numFmtId="0" fontId="70" fillId="0" borderId="0"/>
  </cellStyleXfs>
  <cellXfs count="421">
    <xf numFmtId="0" fontId="0" fillId="0" borderId="0" xfId="0"/>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Alignment="1"/>
    <xf numFmtId="0" fontId="1" fillId="0" borderId="0" xfId="0" applyFont="1" applyFill="1" applyAlignment="1">
      <alignment wrapText="1"/>
    </xf>
    <xf numFmtId="0" fontId="2" fillId="0" borderId="0" xfId="0" applyFont="1"/>
    <xf numFmtId="0" fontId="2" fillId="0" borderId="0" xfId="0" applyFont="1" applyFill="1"/>
    <xf numFmtId="0" fontId="3" fillId="0" borderId="0" xfId="50" applyFont="1" applyFill="1" applyAlignment="1">
      <alignment horizontal="center" vertical="center" wrapText="1"/>
    </xf>
    <xf numFmtId="0" fontId="4" fillId="0" borderId="1" xfId="0" applyFont="1" applyFill="1" applyBorder="1" applyAlignment="1">
      <alignment vertical="center"/>
    </xf>
    <xf numFmtId="0" fontId="5"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horizontal="center" vertical="center"/>
    </xf>
    <xf numFmtId="0" fontId="6" fillId="0" borderId="0" xfId="0" applyNumberFormat="1" applyFont="1" applyFill="1" applyBorder="1" applyAlignment="1" applyProtection="1">
      <alignment horizontal="right" vertical="center"/>
    </xf>
    <xf numFmtId="0" fontId="6" fillId="0" borderId="2" xfId="50" applyFont="1" applyFill="1" applyBorder="1" applyAlignment="1">
      <alignment horizontal="center" vertical="center" wrapText="1"/>
    </xf>
    <xf numFmtId="0" fontId="1" fillId="0" borderId="3" xfId="0" applyFont="1" applyBorder="1" applyAlignment="1">
      <alignment horizontal="center" vertical="center"/>
    </xf>
    <xf numFmtId="49" fontId="6" fillId="0" borderId="2" xfId="50" applyNumberFormat="1" applyFont="1" applyFill="1" applyBorder="1" applyAlignment="1">
      <alignment horizontal="left" vertical="center" wrapText="1"/>
    </xf>
    <xf numFmtId="0" fontId="6" fillId="0" borderId="2" xfId="50" applyFont="1" applyFill="1" applyBorder="1" applyAlignment="1">
      <alignment vertical="center" wrapText="1"/>
    </xf>
    <xf numFmtId="179" fontId="6" fillId="0" borderId="2" xfId="50" applyNumberFormat="1" applyFont="1" applyFill="1" applyBorder="1" applyAlignment="1">
      <alignment horizontal="center" vertical="center" wrapText="1"/>
    </xf>
    <xf numFmtId="180" fontId="7" fillId="0" borderId="2" xfId="0" applyNumberFormat="1" applyFont="1" applyFill="1" applyBorder="1" applyAlignment="1">
      <alignment horizontal="center" vertical="center" wrapText="1"/>
    </xf>
    <xf numFmtId="9" fontId="6" fillId="0" borderId="2" xfId="50" applyNumberFormat="1" applyFont="1" applyFill="1" applyBorder="1" applyAlignment="1">
      <alignment horizontal="center" vertical="center" wrapText="1"/>
    </xf>
    <xf numFmtId="179" fontId="6" fillId="0" borderId="2" xfId="50" applyNumberFormat="1" applyFont="1" applyFill="1" applyBorder="1" applyAlignment="1">
      <alignment horizontal="right" vertical="center" wrapText="1"/>
    </xf>
    <xf numFmtId="49" fontId="6" fillId="0" borderId="4" xfId="50" applyNumberFormat="1" applyFont="1" applyFill="1" applyBorder="1" applyAlignment="1">
      <alignment horizontal="left" vertical="center" wrapText="1"/>
    </xf>
    <xf numFmtId="49" fontId="6" fillId="0" borderId="5" xfId="50" applyNumberFormat="1" applyFont="1" applyFill="1" applyBorder="1" applyAlignment="1">
      <alignment horizontal="left" vertical="center" wrapText="1"/>
    </xf>
    <xf numFmtId="49" fontId="6" fillId="0" borderId="6" xfId="50" applyNumberFormat="1" applyFont="1" applyFill="1" applyBorder="1" applyAlignment="1">
      <alignment horizontal="left" vertical="center" wrapText="1"/>
    </xf>
    <xf numFmtId="0" fontId="6" fillId="2" borderId="4" xfId="50" applyFont="1" applyFill="1" applyBorder="1" applyAlignment="1">
      <alignment horizontal="center" vertical="center" wrapText="1"/>
    </xf>
    <xf numFmtId="0" fontId="6" fillId="2" borderId="5" xfId="50" applyFont="1" applyFill="1" applyBorder="1" applyAlignment="1">
      <alignment horizontal="center" vertical="center" wrapText="1"/>
    </xf>
    <xf numFmtId="0" fontId="6" fillId="2" borderId="6" xfId="50" applyFont="1" applyFill="1" applyBorder="1" applyAlignment="1">
      <alignment horizontal="center" vertical="center" wrapText="1"/>
    </xf>
    <xf numFmtId="0" fontId="6" fillId="2" borderId="7" xfId="50" applyFont="1" applyFill="1" applyBorder="1" applyAlignment="1">
      <alignment horizontal="center" vertical="center" wrapText="1"/>
    </xf>
    <xf numFmtId="0" fontId="6" fillId="0" borderId="4" xfId="50" applyFont="1" applyFill="1" applyBorder="1" applyAlignment="1">
      <alignment horizontal="center" vertical="center" wrapText="1"/>
    </xf>
    <xf numFmtId="0" fontId="6" fillId="2" borderId="2" xfId="50" applyFont="1" applyFill="1" applyBorder="1" applyAlignment="1">
      <alignment horizontal="center" vertical="center" wrapText="1"/>
    </xf>
    <xf numFmtId="0" fontId="6" fillId="2" borderId="8" xfId="5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1" xfId="0" applyNumberFormat="1" applyFont="1" applyFill="1" applyBorder="1" applyAlignment="1" applyProtection="1">
      <alignment horizontal="center" vertical="center"/>
    </xf>
    <xf numFmtId="0" fontId="1" fillId="0" borderId="11" xfId="0" applyFont="1" applyBorder="1" applyAlignment="1">
      <alignment horizontal="center" vertical="center" wrapText="1"/>
    </xf>
    <xf numFmtId="9" fontId="1" fillId="0" borderId="11" xfId="0" applyNumberFormat="1" applyFont="1" applyBorder="1" applyAlignment="1">
      <alignment horizontal="center" vertical="center"/>
    </xf>
    <xf numFmtId="0" fontId="1" fillId="0" borderId="9" xfId="0" applyFont="1" applyBorder="1" applyAlignment="1">
      <alignment horizontal="center" vertical="center"/>
    </xf>
    <xf numFmtId="0" fontId="1" fillId="0" borderId="2" xfId="0" applyFont="1" applyBorder="1" applyAlignment="1">
      <alignment horizontal="center" vertical="center" wrapText="1"/>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5" xfId="0" applyFont="1" applyBorder="1" applyAlignment="1">
      <alignment horizontal="center" vertical="center" wrapText="1"/>
    </xf>
    <xf numFmtId="0" fontId="1" fillId="3" borderId="15" xfId="0" applyFont="1" applyFill="1" applyBorder="1" applyAlignment="1">
      <alignment horizontal="center" vertical="center"/>
    </xf>
    <xf numFmtId="0" fontId="1" fillId="3" borderId="11" xfId="0" applyFont="1" applyFill="1" applyBorder="1" applyAlignment="1">
      <alignment horizontal="center" vertical="center"/>
    </xf>
    <xf numFmtId="0" fontId="4" fillId="0" borderId="11" xfId="0" applyFont="1" applyBorder="1" applyAlignment="1">
      <alignment horizontal="center" vertical="center"/>
    </xf>
    <xf numFmtId="0" fontId="8" fillId="0" borderId="0" xfId="50" applyFont="1" applyAlignment="1">
      <alignment horizontal="left" vertical="center" wrapText="1"/>
    </xf>
    <xf numFmtId="0" fontId="6" fillId="0" borderId="0" xfId="50" applyFont="1" applyAlignment="1">
      <alignment horizontal="center" vertical="center" wrapText="1"/>
    </xf>
    <xf numFmtId="0" fontId="4" fillId="0" borderId="0" xfId="0" applyFont="1" applyFill="1" applyAlignment="1">
      <alignment horizontal="right" vertical="center"/>
    </xf>
    <xf numFmtId="0" fontId="1" fillId="0" borderId="11" xfId="0" applyFont="1" applyBorder="1" applyAlignment="1">
      <alignment horizontal="right" vertical="center"/>
    </xf>
    <xf numFmtId="0" fontId="9" fillId="0" borderId="0" xfId="50" applyFont="1" applyAlignment="1">
      <alignment horizontal="center" vertical="center" wrapText="1"/>
    </xf>
    <xf numFmtId="0" fontId="1" fillId="0" borderId="15" xfId="0" applyFont="1" applyFill="1" applyBorder="1" applyAlignment="1">
      <alignment horizontal="center" vertical="center"/>
    </xf>
    <xf numFmtId="0" fontId="1" fillId="0" borderId="1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0" xfId="0" applyFont="1" applyFill="1" applyBorder="1" applyAlignment="1">
      <alignment horizontal="center" vertical="center"/>
    </xf>
    <xf numFmtId="0" fontId="1" fillId="0" borderId="16" xfId="0" applyFont="1" applyFill="1" applyBorder="1" applyAlignment="1">
      <alignment horizontal="right" vertical="center"/>
    </xf>
    <xf numFmtId="0" fontId="1" fillId="0" borderId="2" xfId="0" applyFont="1" applyFill="1" applyBorder="1" applyAlignment="1">
      <alignment horizontal="center" vertical="center"/>
    </xf>
    <xf numFmtId="0" fontId="10" fillId="0" borderId="0" xfId="50" applyFont="1" applyAlignment="1">
      <alignment vertical="center" wrapText="1"/>
    </xf>
    <xf numFmtId="0" fontId="11" fillId="0" borderId="0" xfId="0" applyFont="1" applyFill="1" applyAlignment="1"/>
    <xf numFmtId="0" fontId="12" fillId="0" borderId="0" xfId="0" applyFont="1" applyAlignment="1">
      <alignment horizontal="center"/>
    </xf>
    <xf numFmtId="0" fontId="10" fillId="0" borderId="0" xfId="50" applyFont="1" applyAlignment="1">
      <alignment wrapText="1"/>
    </xf>
    <xf numFmtId="0" fontId="13" fillId="0" borderId="0" xfId="50" applyFont="1" applyAlignment="1">
      <alignment wrapText="1"/>
    </xf>
    <xf numFmtId="0" fontId="14" fillId="0" borderId="0" xfId="0" applyFont="1"/>
    <xf numFmtId="0" fontId="15" fillId="0" borderId="0" xfId="50" applyFont="1" applyFill="1" applyAlignment="1">
      <alignment horizontal="center" vertical="center" wrapText="1"/>
    </xf>
    <xf numFmtId="0" fontId="16" fillId="0" borderId="0" xfId="0" applyFont="1" applyFill="1" applyAlignment="1">
      <alignment vertical="center"/>
    </xf>
    <xf numFmtId="0" fontId="14" fillId="0" borderId="0" xfId="0" applyFont="1" applyFill="1" applyAlignment="1">
      <alignment vertical="center"/>
    </xf>
    <xf numFmtId="0" fontId="17" fillId="0" borderId="0" xfId="0" applyNumberFormat="1" applyFont="1" applyFill="1" applyBorder="1" applyAlignment="1" applyProtection="1">
      <alignment horizontal="right" vertical="center"/>
    </xf>
    <xf numFmtId="0" fontId="11" fillId="0" borderId="2" xfId="5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4" xfId="50" applyFont="1" applyFill="1" applyBorder="1" applyAlignment="1">
      <alignment horizontal="center" vertical="center" wrapText="1"/>
    </xf>
    <xf numFmtId="0" fontId="11" fillId="0" borderId="6" xfId="50" applyFont="1" applyFill="1" applyBorder="1" applyAlignment="1">
      <alignment horizontal="center" vertical="center" wrapText="1"/>
    </xf>
    <xf numFmtId="0" fontId="11" fillId="0" borderId="5" xfId="50" applyFont="1" applyFill="1" applyBorder="1" applyAlignment="1">
      <alignment horizontal="center" vertical="center" wrapText="1"/>
    </xf>
    <xf numFmtId="0" fontId="11" fillId="0" borderId="17" xfId="50" applyFont="1" applyFill="1" applyBorder="1" applyAlignment="1">
      <alignment horizontal="center" vertical="center" wrapText="1"/>
    </xf>
    <xf numFmtId="0" fontId="11" fillId="0" borderId="18" xfId="50" applyFont="1" applyFill="1" applyBorder="1" applyAlignment="1">
      <alignment horizontal="center" vertical="center" wrapText="1"/>
    </xf>
    <xf numFmtId="181" fontId="11" fillId="0" borderId="2" xfId="50" applyNumberFormat="1" applyFont="1" applyFill="1" applyBorder="1" applyAlignment="1">
      <alignment horizontal="center" vertical="center" wrapText="1"/>
    </xf>
    <xf numFmtId="10" fontId="11" fillId="0" borderId="2" xfId="50" applyNumberFormat="1" applyFont="1" applyFill="1" applyBorder="1" applyAlignment="1">
      <alignment horizontal="right" vertical="center" wrapText="1"/>
    </xf>
    <xf numFmtId="0" fontId="11" fillId="0" borderId="19" xfId="50" applyFont="1" applyFill="1" applyBorder="1" applyAlignment="1">
      <alignment horizontal="center" vertical="center" wrapText="1"/>
    </xf>
    <xf numFmtId="0" fontId="11" fillId="0" borderId="20" xfId="50" applyFont="1" applyFill="1" applyBorder="1" applyAlignment="1">
      <alignment horizontal="center" vertical="center" wrapText="1"/>
    </xf>
    <xf numFmtId="179" fontId="11" fillId="0" borderId="2" xfId="50" applyNumberFormat="1" applyFont="1" applyFill="1" applyBorder="1" applyAlignment="1">
      <alignment horizontal="center" vertical="center" wrapText="1"/>
    </xf>
    <xf numFmtId="0" fontId="11" fillId="0" borderId="21" xfId="50" applyFont="1" applyFill="1" applyBorder="1" applyAlignment="1">
      <alignment horizontal="center" vertical="center" wrapText="1"/>
    </xf>
    <xf numFmtId="0" fontId="11" fillId="0" borderId="22" xfId="50" applyFont="1" applyFill="1" applyBorder="1" applyAlignment="1">
      <alignment horizontal="center" vertical="center" wrapText="1"/>
    </xf>
    <xf numFmtId="49" fontId="11" fillId="0" borderId="5" xfId="50" applyNumberFormat="1" applyFont="1" applyFill="1" applyBorder="1" applyAlignment="1">
      <alignment horizontal="center" vertical="center" wrapText="1"/>
    </xf>
    <xf numFmtId="49" fontId="11" fillId="0" borderId="6" xfId="50" applyNumberFormat="1" applyFont="1" applyFill="1" applyBorder="1" applyAlignment="1">
      <alignment horizontal="center" vertical="center" wrapText="1"/>
    </xf>
    <xf numFmtId="0" fontId="17" fillId="0" borderId="5" xfId="50" applyFont="1" applyFill="1" applyBorder="1" applyAlignment="1">
      <alignment horizontal="center" vertical="center" wrapText="1"/>
    </xf>
    <xf numFmtId="0" fontId="17" fillId="0" borderId="6" xfId="50" applyFont="1" applyFill="1" applyBorder="1" applyAlignment="1">
      <alignment horizontal="center" vertical="center" wrapText="1"/>
    </xf>
    <xf numFmtId="0" fontId="17" fillId="2" borderId="21" xfId="50" applyFont="1" applyFill="1" applyBorder="1" applyAlignment="1">
      <alignment horizontal="center" vertical="center" wrapText="1"/>
    </xf>
    <xf numFmtId="0" fontId="17" fillId="2" borderId="1" xfId="50" applyFont="1" applyFill="1" applyBorder="1" applyAlignment="1">
      <alignment horizontal="center" vertical="center" wrapText="1"/>
    </xf>
    <xf numFmtId="0" fontId="17" fillId="0" borderId="4" xfId="50" applyFont="1" applyFill="1" applyBorder="1" applyAlignment="1">
      <alignment horizontal="center" vertical="center" wrapText="1"/>
    </xf>
    <xf numFmtId="0" fontId="17" fillId="2" borderId="12" xfId="50" applyFont="1" applyFill="1" applyBorder="1" applyAlignment="1">
      <alignment horizontal="center" vertical="center" wrapText="1"/>
    </xf>
    <xf numFmtId="0" fontId="17" fillId="0" borderId="17" xfId="50" applyFont="1" applyFill="1" applyBorder="1" applyAlignment="1">
      <alignment horizontal="center" vertical="center" wrapText="1"/>
    </xf>
    <xf numFmtId="0" fontId="17" fillId="0" borderId="7" xfId="50" applyFont="1" applyFill="1" applyBorder="1" applyAlignment="1">
      <alignment horizontal="center" vertical="center" wrapText="1"/>
    </xf>
    <xf numFmtId="0" fontId="17" fillId="0" borderId="2" xfId="50" applyFont="1" applyFill="1" applyBorder="1" applyAlignment="1">
      <alignment horizontal="center" vertical="center" wrapText="1"/>
    </xf>
    <xf numFmtId="0" fontId="17" fillId="2" borderId="2" xfId="50" applyFont="1" applyFill="1" applyBorder="1" applyAlignment="1">
      <alignment horizontal="center" vertical="center" wrapText="1"/>
    </xf>
    <xf numFmtId="0" fontId="17" fillId="2" borderId="8" xfId="50" applyFont="1" applyFill="1" applyBorder="1" applyAlignment="1">
      <alignment horizontal="center" vertical="center" wrapText="1"/>
    </xf>
    <xf numFmtId="0" fontId="17" fillId="0" borderId="19" xfId="50" applyFont="1" applyFill="1" applyBorder="1" applyAlignment="1">
      <alignment horizontal="center" vertical="center" wrapText="1"/>
    </xf>
    <xf numFmtId="0" fontId="17" fillId="0" borderId="12" xfId="50" applyFont="1" applyFill="1" applyBorder="1" applyAlignment="1">
      <alignment horizontal="center" vertical="center" wrapText="1"/>
    </xf>
    <xf numFmtId="0" fontId="17" fillId="0" borderId="8" xfId="50" applyFont="1" applyFill="1" applyBorder="1" applyAlignment="1">
      <alignment horizontal="center" vertical="center" wrapText="1"/>
    </xf>
    <xf numFmtId="0" fontId="17" fillId="2" borderId="8" xfId="50" applyNumberFormat="1" applyFont="1" applyFill="1" applyBorder="1" applyAlignment="1" applyProtection="1">
      <alignment horizontal="center" vertical="center" wrapText="1"/>
    </xf>
    <xf numFmtId="0" fontId="17" fillId="0" borderId="21" xfId="50" applyFont="1" applyFill="1" applyBorder="1" applyAlignment="1">
      <alignment horizontal="center" vertical="center" wrapText="1"/>
    </xf>
    <xf numFmtId="0" fontId="17" fillId="2" borderId="7" xfId="50" applyFont="1" applyFill="1" applyBorder="1" applyAlignment="1">
      <alignment horizontal="center" vertical="center" wrapText="1"/>
    </xf>
    <xf numFmtId="0" fontId="18" fillId="0" borderId="2" xfId="50" applyFont="1" applyFill="1" applyBorder="1" applyAlignment="1">
      <alignment horizontal="center" vertical="center" wrapText="1"/>
    </xf>
    <xf numFmtId="0" fontId="19" fillId="0" borderId="0" xfId="50" applyFont="1" applyAlignment="1">
      <alignment horizontal="left" vertical="center" wrapText="1"/>
    </xf>
    <xf numFmtId="0" fontId="20" fillId="0" borderId="0" xfId="50" applyFont="1" applyAlignment="1">
      <alignment horizontal="center" vertical="center" wrapText="1"/>
    </xf>
    <xf numFmtId="0" fontId="21" fillId="0" borderId="0" xfId="50" applyFont="1" applyAlignment="1">
      <alignment horizontal="left" vertical="center" wrapText="1"/>
    </xf>
    <xf numFmtId="0" fontId="12" fillId="0" borderId="0" xfId="0" applyFont="1" applyAlignment="1">
      <alignment horizontal="left"/>
    </xf>
    <xf numFmtId="0" fontId="22" fillId="0" borderId="0" xfId="0" applyFont="1" applyFill="1" applyAlignment="1"/>
    <xf numFmtId="0" fontId="22" fillId="0" borderId="0" xfId="0" applyFont="1" applyFill="1" applyAlignment="1">
      <alignment horizontal="right" vertical="center"/>
    </xf>
    <xf numFmtId="0" fontId="11" fillId="0" borderId="6" xfId="0" applyFont="1" applyFill="1" applyBorder="1" applyAlignment="1">
      <alignment horizontal="center" vertical="center"/>
    </xf>
    <xf numFmtId="0" fontId="23" fillId="0" borderId="0" xfId="0" applyFont="1" applyAlignment="1">
      <alignment horizontal="center"/>
    </xf>
    <xf numFmtId="0" fontId="17" fillId="2" borderId="22" xfId="50" applyFont="1" applyFill="1" applyBorder="1" applyAlignment="1">
      <alignment horizontal="center" vertical="center" wrapText="1"/>
    </xf>
    <xf numFmtId="0" fontId="24" fillId="0" borderId="0" xfId="50" applyFont="1" applyAlignment="1">
      <alignment horizontal="center" vertical="center" wrapText="1"/>
    </xf>
    <xf numFmtId="0" fontId="25" fillId="0" borderId="0" xfId="0" applyFont="1" applyAlignment="1">
      <alignment horizontal="center"/>
    </xf>
    <xf numFmtId="0" fontId="26" fillId="0" borderId="0" xfId="50" applyFont="1" applyFill="1" applyAlignment="1">
      <alignment horizontal="center" vertical="center" wrapText="1"/>
    </xf>
    <xf numFmtId="49" fontId="11" fillId="0" borderId="2" xfId="50" applyNumberFormat="1" applyFont="1" applyFill="1" applyBorder="1" applyAlignment="1">
      <alignment horizontal="center" vertical="center" wrapText="1"/>
    </xf>
    <xf numFmtId="0" fontId="11" fillId="0" borderId="2" xfId="0" applyFont="1" applyFill="1" applyBorder="1" applyAlignment="1">
      <alignment horizontal="center" vertical="center"/>
    </xf>
    <xf numFmtId="49" fontId="11" fillId="0" borderId="4" xfId="50" applyNumberFormat="1" applyFont="1" applyFill="1" applyBorder="1" applyAlignment="1">
      <alignment horizontal="center" vertical="top" wrapText="1"/>
    </xf>
    <xf numFmtId="49" fontId="11" fillId="0" borderId="5" xfId="50" applyNumberFormat="1" applyFont="1" applyFill="1" applyBorder="1" applyAlignment="1">
      <alignment horizontal="center" vertical="top" wrapText="1"/>
    </xf>
    <xf numFmtId="49" fontId="11" fillId="0" borderId="6" xfId="50" applyNumberFormat="1" applyFont="1" applyFill="1" applyBorder="1" applyAlignment="1">
      <alignment horizontal="center" vertical="top" wrapText="1"/>
    </xf>
    <xf numFmtId="0" fontId="17" fillId="2" borderId="2" xfId="50" applyFont="1" applyFill="1" applyBorder="1" applyAlignment="1">
      <alignment vertical="center" wrapText="1"/>
    </xf>
    <xf numFmtId="0" fontId="10" fillId="0" borderId="2" xfId="50" applyFont="1" applyBorder="1" applyAlignment="1">
      <alignment vertical="center" wrapText="1"/>
    </xf>
    <xf numFmtId="0" fontId="17" fillId="2" borderId="4" xfId="50" applyFont="1" applyFill="1" applyBorder="1" applyAlignment="1">
      <alignment horizontal="center" vertical="center" wrapText="1"/>
    </xf>
    <xf numFmtId="9" fontId="17" fillId="2" borderId="8" xfId="50" applyNumberFormat="1" applyFont="1" applyFill="1" applyBorder="1" applyAlignment="1">
      <alignment horizontal="center" vertical="center" wrapText="1"/>
    </xf>
    <xf numFmtId="0" fontId="17" fillId="0" borderId="2" xfId="50" applyFont="1" applyBorder="1" applyAlignment="1">
      <alignment horizontal="center" vertical="center" wrapText="1"/>
    </xf>
    <xf numFmtId="0" fontId="17" fillId="0" borderId="4" xfId="50" applyFont="1" applyBorder="1" applyAlignment="1">
      <alignment horizontal="center" wrapText="1"/>
    </xf>
    <xf numFmtId="0" fontId="17" fillId="0" borderId="5" xfId="50" applyFont="1" applyBorder="1" applyAlignment="1">
      <alignment horizontal="center" wrapText="1"/>
    </xf>
    <xf numFmtId="182" fontId="17" fillId="0" borderId="2" xfId="50" applyNumberFormat="1" applyFont="1" applyBorder="1" applyAlignment="1">
      <alignment horizontal="center" vertical="center" wrapText="1"/>
    </xf>
    <xf numFmtId="0" fontId="27" fillId="0" borderId="2" xfId="50" applyFont="1" applyBorder="1" applyAlignment="1">
      <alignment horizontal="center" vertical="center" wrapText="1"/>
    </xf>
    <xf numFmtId="0" fontId="28" fillId="0" borderId="0" xfId="0" applyFont="1" applyFill="1" applyAlignment="1"/>
    <xf numFmtId="0" fontId="13" fillId="0" borderId="0" xfId="0" applyFont="1" applyFill="1" applyAlignment="1">
      <alignment wrapText="1"/>
    </xf>
    <xf numFmtId="0" fontId="28" fillId="0" borderId="0" xfId="0" applyFont="1"/>
    <xf numFmtId="0" fontId="29" fillId="0" borderId="0" xfId="50" applyFont="1" applyFill="1" applyAlignment="1">
      <alignment horizontal="center" vertical="center" wrapText="1"/>
    </xf>
    <xf numFmtId="0" fontId="11" fillId="0" borderId="1" xfId="0" applyFont="1" applyFill="1" applyBorder="1" applyAlignment="1">
      <alignment vertical="center"/>
    </xf>
    <xf numFmtId="0" fontId="30" fillId="0" borderId="0" xfId="0" applyFont="1" applyFill="1" applyAlignment="1">
      <alignment vertical="center"/>
    </xf>
    <xf numFmtId="0" fontId="11" fillId="0" borderId="0" xfId="0" applyFont="1" applyFill="1" applyAlignment="1">
      <alignment vertical="center"/>
    </xf>
    <xf numFmtId="0" fontId="20" fillId="0" borderId="0" xfId="0" applyNumberFormat="1" applyFont="1" applyFill="1" applyBorder="1" applyAlignment="1" applyProtection="1">
      <alignment horizontal="right" vertical="center"/>
    </xf>
    <xf numFmtId="0" fontId="20" fillId="0" borderId="2" xfId="50" applyFont="1" applyFill="1" applyBorder="1" applyAlignment="1">
      <alignment horizontal="center" vertical="center" wrapText="1"/>
    </xf>
    <xf numFmtId="49" fontId="20" fillId="0" borderId="2" xfId="50" applyNumberFormat="1" applyFont="1" applyFill="1" applyBorder="1" applyAlignment="1">
      <alignment horizontal="center" vertical="center" wrapText="1"/>
    </xf>
    <xf numFmtId="49" fontId="20" fillId="0" borderId="2" xfId="50" applyNumberFormat="1" applyFont="1" applyFill="1" applyBorder="1" applyAlignment="1">
      <alignment horizontal="left" vertical="center" wrapText="1"/>
    </xf>
    <xf numFmtId="0" fontId="20" fillId="0" borderId="2" xfId="50" applyFont="1" applyFill="1" applyBorder="1" applyAlignment="1">
      <alignment vertical="center" wrapText="1"/>
    </xf>
    <xf numFmtId="179" fontId="20" fillId="0" borderId="2" xfId="50" applyNumberFormat="1" applyFont="1" applyFill="1" applyBorder="1" applyAlignment="1">
      <alignment horizontal="center" vertical="center" wrapText="1"/>
    </xf>
    <xf numFmtId="10" fontId="20" fillId="0" borderId="2" xfId="50" applyNumberFormat="1" applyFont="1" applyFill="1" applyBorder="1" applyAlignment="1">
      <alignment horizontal="center" vertical="center" wrapText="1"/>
    </xf>
    <xf numFmtId="179" fontId="20" fillId="0" borderId="2" xfId="50" applyNumberFormat="1" applyFont="1" applyFill="1" applyBorder="1" applyAlignment="1">
      <alignment horizontal="right" vertical="center" wrapText="1"/>
    </xf>
    <xf numFmtId="49" fontId="20" fillId="0" borderId="4" xfId="50" applyNumberFormat="1" applyFont="1" applyFill="1" applyBorder="1" applyAlignment="1">
      <alignment horizontal="left" vertical="center" wrapText="1"/>
    </xf>
    <xf numFmtId="49" fontId="20" fillId="0" borderId="5" xfId="50" applyNumberFormat="1" applyFont="1" applyFill="1" applyBorder="1" applyAlignment="1">
      <alignment horizontal="left" vertical="center" wrapText="1"/>
    </xf>
    <xf numFmtId="49" fontId="20" fillId="0" borderId="6" xfId="50" applyNumberFormat="1" applyFont="1" applyFill="1" applyBorder="1" applyAlignment="1">
      <alignment horizontal="left" vertical="center" wrapText="1"/>
    </xf>
    <xf numFmtId="0" fontId="20" fillId="2" borderId="4" xfId="50" applyFont="1" applyFill="1" applyBorder="1" applyAlignment="1">
      <alignment horizontal="center" vertical="center" wrapText="1"/>
    </xf>
    <xf numFmtId="0" fontId="20" fillId="2" borderId="5" xfId="50" applyFont="1" applyFill="1" applyBorder="1" applyAlignment="1">
      <alignment horizontal="center" vertical="center" wrapText="1"/>
    </xf>
    <xf numFmtId="0" fontId="20" fillId="2" borderId="6" xfId="50" applyFont="1" applyFill="1" applyBorder="1" applyAlignment="1">
      <alignment horizontal="center" vertical="center" wrapText="1"/>
    </xf>
    <xf numFmtId="0" fontId="20" fillId="2" borderId="7" xfId="50" applyFont="1" applyFill="1" applyBorder="1" applyAlignment="1">
      <alignment horizontal="center" vertical="center" wrapText="1"/>
    </xf>
    <xf numFmtId="0" fontId="20" fillId="0" borderId="4" xfId="50" applyFont="1" applyFill="1" applyBorder="1" applyAlignment="1">
      <alignment horizontal="center" vertical="center" wrapText="1"/>
    </xf>
    <xf numFmtId="0" fontId="20" fillId="2" borderId="2" xfId="50" applyFont="1" applyFill="1" applyBorder="1" applyAlignment="1">
      <alignment horizontal="center" vertical="center" wrapText="1"/>
    </xf>
    <xf numFmtId="0" fontId="20" fillId="2" borderId="8" xfId="50" applyFont="1" applyFill="1" applyBorder="1" applyAlignment="1">
      <alignment horizontal="center" vertical="center" wrapText="1"/>
    </xf>
    <xf numFmtId="0" fontId="20" fillId="0" borderId="17" xfId="50" applyFont="1" applyFill="1" applyBorder="1" applyAlignment="1">
      <alignment horizontal="center" vertical="center" wrapText="1"/>
    </xf>
    <xf numFmtId="0" fontId="19" fillId="0" borderId="2" xfId="50" applyFont="1" applyFill="1" applyBorder="1" applyAlignment="1">
      <alignment horizontal="center" vertical="center" wrapText="1"/>
    </xf>
    <xf numFmtId="0" fontId="20" fillId="0" borderId="19" xfId="50" applyFont="1" applyFill="1" applyBorder="1" applyAlignment="1">
      <alignment horizontal="center" vertical="center" wrapText="1"/>
    </xf>
    <xf numFmtId="0" fontId="20" fillId="0" borderId="7" xfId="50" applyFont="1" applyFill="1" applyBorder="1" applyAlignment="1">
      <alignment horizontal="center" vertical="center" wrapText="1"/>
    </xf>
    <xf numFmtId="9" fontId="20" fillId="2" borderId="8" xfId="50" applyNumberFormat="1" applyFont="1" applyFill="1" applyBorder="1" applyAlignment="1">
      <alignment horizontal="center" vertical="center" wrapText="1"/>
    </xf>
    <xf numFmtId="0" fontId="20" fillId="0" borderId="8" xfId="50" applyFont="1" applyFill="1" applyBorder="1" applyAlignment="1">
      <alignment horizontal="center" vertical="center" wrapText="1"/>
    </xf>
    <xf numFmtId="0" fontId="31" fillId="0" borderId="2" xfId="0" applyFont="1" applyFill="1" applyBorder="1" applyAlignment="1">
      <alignment horizontal="center" vertical="center" wrapText="1"/>
    </xf>
    <xf numFmtId="9" fontId="31" fillId="0" borderId="2" xfId="0" applyNumberFormat="1" applyFont="1" applyFill="1" applyBorder="1" applyAlignment="1">
      <alignment horizontal="center" vertical="center" wrapText="1"/>
    </xf>
    <xf numFmtId="0" fontId="20" fillId="2" borderId="8" xfId="50" applyNumberFormat="1" applyFont="1" applyFill="1" applyBorder="1" applyAlignment="1" applyProtection="1">
      <alignment horizontal="center" vertical="center" wrapText="1"/>
    </xf>
    <xf numFmtId="0" fontId="20" fillId="0" borderId="2" xfId="50" applyFont="1" applyFill="1" applyBorder="1" applyAlignment="1">
      <alignment horizontal="left" vertical="center" wrapText="1"/>
    </xf>
    <xf numFmtId="0" fontId="20" fillId="0" borderId="12" xfId="50" applyFont="1" applyFill="1" applyBorder="1" applyAlignment="1">
      <alignment horizontal="center" vertical="center" wrapText="1"/>
    </xf>
    <xf numFmtId="9" fontId="20" fillId="0" borderId="2" xfId="50" applyNumberFormat="1" applyFont="1" applyFill="1" applyBorder="1" applyAlignment="1">
      <alignment horizontal="center" vertical="center" wrapText="1"/>
    </xf>
    <xf numFmtId="182" fontId="20" fillId="0" borderId="2" xfId="50" applyNumberFormat="1" applyFont="1" applyFill="1" applyBorder="1" applyAlignment="1">
      <alignment horizontal="center" vertical="center" wrapText="1"/>
    </xf>
    <xf numFmtId="0" fontId="20" fillId="0" borderId="2" xfId="50" applyFont="1" applyBorder="1" applyAlignment="1">
      <alignment horizontal="center" vertical="center" wrapText="1"/>
    </xf>
    <xf numFmtId="9" fontId="20" fillId="0" borderId="2" xfId="50" applyNumberFormat="1" applyFont="1" applyBorder="1" applyAlignment="1">
      <alignment horizontal="center" vertical="center" wrapText="1"/>
    </xf>
    <xf numFmtId="0" fontId="20" fillId="0" borderId="2" xfId="50" applyFont="1" applyBorder="1" applyAlignment="1">
      <alignment horizontal="center" wrapText="1"/>
    </xf>
    <xf numFmtId="49" fontId="20" fillId="0" borderId="2" xfId="50" applyNumberFormat="1" applyFont="1" applyFill="1" applyBorder="1" applyAlignment="1">
      <alignment horizontal="left" vertical="top" wrapText="1"/>
    </xf>
    <xf numFmtId="0" fontId="24" fillId="0" borderId="2" xfId="50" applyFont="1" applyBorder="1" applyAlignment="1">
      <alignment horizontal="center" vertical="center" wrapText="1"/>
    </xf>
    <xf numFmtId="10" fontId="20" fillId="0" borderId="2" xfId="50" applyNumberFormat="1" applyFont="1" applyFill="1" applyBorder="1" applyAlignment="1">
      <alignment horizontal="right" vertical="center" wrapText="1"/>
    </xf>
    <xf numFmtId="49" fontId="20" fillId="0" borderId="4" xfId="50" applyNumberFormat="1" applyFont="1" applyFill="1" applyBorder="1" applyAlignment="1">
      <alignment horizontal="center" vertical="center" wrapText="1"/>
    </xf>
    <xf numFmtId="49" fontId="20" fillId="0" borderId="5" xfId="50" applyNumberFormat="1" applyFont="1" applyFill="1" applyBorder="1" applyAlignment="1">
      <alignment horizontal="center" vertical="center" wrapText="1"/>
    </xf>
    <xf numFmtId="49" fontId="20" fillId="0" borderId="6" xfId="50" applyNumberFormat="1" applyFont="1" applyFill="1" applyBorder="1" applyAlignment="1">
      <alignment horizontal="center" vertical="center" wrapText="1"/>
    </xf>
    <xf numFmtId="0" fontId="10" fillId="0" borderId="0" xfId="0" applyFont="1" applyFill="1" applyAlignment="1">
      <alignment wrapText="1"/>
    </xf>
    <xf numFmtId="49" fontId="17" fillId="0" borderId="2" xfId="50" applyNumberFormat="1" applyFont="1" applyFill="1" applyBorder="1" applyAlignment="1">
      <alignment horizontal="center" vertical="center" wrapText="1"/>
    </xf>
    <xf numFmtId="49" fontId="17" fillId="0" borderId="2" xfId="50" applyNumberFormat="1" applyFont="1" applyFill="1" applyBorder="1" applyAlignment="1">
      <alignment horizontal="left" vertical="center" wrapText="1"/>
    </xf>
    <xf numFmtId="49" fontId="20" fillId="0" borderId="4" xfId="50" applyNumberFormat="1" applyFont="1" applyFill="1" applyBorder="1" applyAlignment="1">
      <alignment horizontal="left" vertical="top" wrapText="1"/>
    </xf>
    <xf numFmtId="49" fontId="20" fillId="0" borderId="5" xfId="50" applyNumberFormat="1" applyFont="1" applyFill="1" applyBorder="1" applyAlignment="1">
      <alignment horizontal="left" vertical="top" wrapText="1"/>
    </xf>
    <xf numFmtId="49" fontId="20" fillId="0" borderId="6" xfId="50" applyNumberFormat="1" applyFont="1" applyFill="1" applyBorder="1" applyAlignment="1">
      <alignment horizontal="left" vertical="top" wrapText="1"/>
    </xf>
    <xf numFmtId="0" fontId="17" fillId="2" borderId="5" xfId="50" applyFont="1" applyFill="1" applyBorder="1" applyAlignment="1">
      <alignment horizontal="center" vertical="center" wrapText="1"/>
    </xf>
    <xf numFmtId="0" fontId="17" fillId="2" borderId="6" xfId="50" applyFont="1" applyFill="1" applyBorder="1" applyAlignment="1">
      <alignment horizontal="center" vertical="center" wrapText="1"/>
    </xf>
    <xf numFmtId="0" fontId="19" fillId="0" borderId="7" xfId="50" applyFont="1" applyFill="1" applyBorder="1" applyAlignment="1">
      <alignment horizontal="center" vertical="center" wrapText="1"/>
    </xf>
    <xf numFmtId="0" fontId="32" fillId="0" borderId="0" xfId="50" applyFont="1" applyAlignment="1">
      <alignment horizontal="left" vertical="center" wrapText="1"/>
    </xf>
    <xf numFmtId="0" fontId="17" fillId="0" borderId="0" xfId="50" applyFont="1" applyAlignment="1">
      <alignment horizontal="center" vertical="center" wrapText="1"/>
    </xf>
    <xf numFmtId="0" fontId="27" fillId="0" borderId="0" xfId="50" applyFont="1" applyAlignment="1">
      <alignment horizontal="center" vertical="center" wrapText="1"/>
    </xf>
    <xf numFmtId="0" fontId="4" fillId="0" borderId="0" xfId="0" applyFont="1" applyFill="1" applyAlignment="1"/>
    <xf numFmtId="49" fontId="6" fillId="0" borderId="2" xfId="50" applyNumberFormat="1" applyFont="1" applyFill="1" applyBorder="1" applyAlignment="1">
      <alignment horizontal="center" vertical="center" wrapText="1"/>
    </xf>
    <xf numFmtId="10" fontId="6" fillId="0" borderId="2" xfId="50" applyNumberFormat="1" applyFont="1" applyFill="1" applyBorder="1" applyAlignment="1">
      <alignment horizontal="center" vertical="center" wrapText="1"/>
    </xf>
    <xf numFmtId="49" fontId="6" fillId="0" borderId="4" xfId="50" applyNumberFormat="1" applyFont="1" applyFill="1" applyBorder="1" applyAlignment="1">
      <alignment horizontal="left" vertical="top" wrapText="1"/>
    </xf>
    <xf numFmtId="49" fontId="6" fillId="0" borderId="5" xfId="50" applyNumberFormat="1" applyFont="1" applyFill="1" applyBorder="1" applyAlignment="1">
      <alignment horizontal="left" vertical="top" wrapText="1"/>
    </xf>
    <xf numFmtId="49" fontId="6" fillId="0" borderId="6" xfId="50" applyNumberFormat="1" applyFont="1" applyFill="1" applyBorder="1" applyAlignment="1">
      <alignment horizontal="left" vertical="top" wrapText="1"/>
    </xf>
    <xf numFmtId="0" fontId="6" fillId="0" borderId="17" xfId="50" applyFont="1" applyFill="1" applyBorder="1" applyAlignment="1">
      <alignment horizontal="center" vertical="center" wrapText="1"/>
    </xf>
    <xf numFmtId="0" fontId="6" fillId="0" borderId="7" xfId="50" applyFont="1" applyFill="1" applyBorder="1" applyAlignment="1">
      <alignment horizontal="center" vertical="center" wrapText="1"/>
    </xf>
    <xf numFmtId="0" fontId="6" fillId="0" borderId="19" xfId="50" applyFont="1" applyFill="1" applyBorder="1" applyAlignment="1">
      <alignment horizontal="center" vertical="center" wrapText="1"/>
    </xf>
    <xf numFmtId="0" fontId="6" fillId="0" borderId="12" xfId="50" applyFont="1" applyFill="1" applyBorder="1" applyAlignment="1">
      <alignment horizontal="center" vertical="center" wrapText="1"/>
    </xf>
    <xf numFmtId="0" fontId="6" fillId="2" borderId="8" xfId="50" applyNumberFormat="1" applyFont="1" applyFill="1" applyBorder="1" applyAlignment="1" applyProtection="1">
      <alignment horizontal="center" vertical="center" wrapText="1"/>
    </xf>
    <xf numFmtId="9" fontId="6" fillId="2" borderId="8" xfId="50" applyNumberFormat="1" applyFont="1" applyFill="1" applyBorder="1" applyAlignment="1">
      <alignment horizontal="center" vertical="center" wrapText="1"/>
    </xf>
    <xf numFmtId="0" fontId="33" fillId="0" borderId="2" xfId="0" applyFont="1" applyFill="1" applyBorder="1" applyAlignment="1">
      <alignment horizontal="center" vertical="center" wrapText="1"/>
    </xf>
    <xf numFmtId="57" fontId="33" fillId="0" borderId="2" xfId="0" applyNumberFormat="1" applyFont="1" applyFill="1" applyBorder="1" applyAlignment="1">
      <alignment horizontal="center" vertical="center" wrapText="1"/>
    </xf>
    <xf numFmtId="9" fontId="33" fillId="0" borderId="2" xfId="0" applyNumberFormat="1" applyFont="1" applyFill="1" applyBorder="1" applyAlignment="1">
      <alignment horizontal="center" vertical="center" wrapText="1"/>
    </xf>
    <xf numFmtId="0" fontId="6" fillId="0" borderId="2" xfId="50" applyFont="1" applyFill="1" applyBorder="1" applyAlignment="1">
      <alignment horizontal="left" vertical="center" wrapText="1"/>
    </xf>
    <xf numFmtId="0" fontId="6" fillId="0" borderId="21" xfId="50"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7" xfId="50" applyNumberFormat="1" applyFont="1" applyFill="1" applyBorder="1" applyAlignment="1">
      <alignment horizontal="center" vertical="center" wrapText="1"/>
    </xf>
    <xf numFmtId="49" fontId="6" fillId="0" borderId="12" xfId="50" applyNumberFormat="1" applyFont="1" applyFill="1" applyBorder="1" applyAlignment="1">
      <alignment horizontal="center" vertical="center" wrapText="1"/>
    </xf>
    <xf numFmtId="182" fontId="6" fillId="0" borderId="2" xfId="50" applyNumberFormat="1" applyFont="1" applyFill="1" applyBorder="1" applyAlignment="1">
      <alignment horizontal="center" vertical="center" wrapText="1"/>
    </xf>
    <xf numFmtId="0" fontId="6" fillId="0" borderId="2" xfId="50" applyFont="1" applyBorder="1" applyAlignment="1">
      <alignment horizontal="center" vertical="center" wrapText="1"/>
    </xf>
    <xf numFmtId="9" fontId="6" fillId="0" borderId="2" xfId="50" applyNumberFormat="1" applyFont="1" applyBorder="1" applyAlignment="1">
      <alignment horizontal="center" vertical="center" wrapText="1"/>
    </xf>
    <xf numFmtId="0" fontId="6" fillId="0" borderId="2" xfId="50" applyFont="1" applyBorder="1" applyAlignment="1">
      <alignment horizontal="center" wrapText="1"/>
    </xf>
    <xf numFmtId="0" fontId="34" fillId="0" borderId="0" xfId="0" applyFont="1" applyFill="1" applyAlignment="1"/>
    <xf numFmtId="0" fontId="34" fillId="0" borderId="0" xfId="0" applyFont="1" applyFill="1" applyAlignment="1">
      <alignment horizontal="right" vertical="center"/>
    </xf>
    <xf numFmtId="179" fontId="6" fillId="2" borderId="8" xfId="50" applyNumberFormat="1" applyFont="1" applyFill="1" applyBorder="1" applyAlignment="1">
      <alignment horizontal="center" vertical="center" wrapText="1"/>
    </xf>
    <xf numFmtId="0" fontId="33" fillId="0" borderId="2" xfId="0" applyNumberFormat="1" applyFont="1" applyFill="1" applyBorder="1" applyAlignment="1">
      <alignment horizontal="left" vertical="center" wrapText="1"/>
    </xf>
    <xf numFmtId="49" fontId="6" fillId="0" borderId="2" xfId="50" applyNumberFormat="1" applyFont="1" applyFill="1" applyBorder="1" applyAlignment="1">
      <alignment horizontal="left" vertical="top" wrapText="1"/>
    </xf>
    <xf numFmtId="179" fontId="6" fillId="0" borderId="2" xfId="50" applyNumberFormat="1" applyFont="1" applyBorder="1" applyAlignment="1">
      <alignment horizontal="center" vertical="center" wrapText="1"/>
    </xf>
    <xf numFmtId="0" fontId="9" fillId="0" borderId="2" xfId="50" applyFont="1" applyBorder="1" applyAlignment="1">
      <alignment horizontal="center" vertical="center" wrapText="1"/>
    </xf>
    <xf numFmtId="0" fontId="35" fillId="0" borderId="0" xfId="50" applyFont="1" applyAlignment="1">
      <alignment wrapText="1"/>
    </xf>
    <xf numFmtId="0" fontId="17" fillId="0" borderId="2" xfId="50" applyFont="1" applyFill="1" applyBorder="1" applyAlignment="1">
      <alignment vertical="center" wrapText="1"/>
    </xf>
    <xf numFmtId="179" fontId="17" fillId="0" borderId="2" xfId="50" applyNumberFormat="1" applyFont="1" applyFill="1" applyBorder="1" applyAlignment="1">
      <alignment horizontal="right" vertical="center" wrapText="1"/>
    </xf>
    <xf numFmtId="10" fontId="17" fillId="0" borderId="2" xfId="50" applyNumberFormat="1" applyFont="1" applyFill="1" applyBorder="1" applyAlignment="1">
      <alignment horizontal="right" vertical="center" wrapText="1"/>
    </xf>
    <xf numFmtId="179" fontId="36" fillId="0" borderId="2" xfId="50" applyNumberFormat="1" applyFont="1" applyFill="1" applyBorder="1" applyAlignment="1">
      <alignment horizontal="center" vertical="center" wrapText="1"/>
    </xf>
    <xf numFmtId="0" fontId="36" fillId="0" borderId="2" xfId="50" applyFont="1" applyFill="1" applyBorder="1" applyAlignment="1">
      <alignment horizontal="center" vertical="center" wrapText="1"/>
    </xf>
    <xf numFmtId="179" fontId="17" fillId="0" borderId="2" xfId="50" applyNumberFormat="1" applyFont="1" applyFill="1" applyBorder="1" applyAlignment="1">
      <alignment horizontal="center" vertical="center" wrapText="1"/>
    </xf>
    <xf numFmtId="49" fontId="17" fillId="0" borderId="4" xfId="50" applyNumberFormat="1" applyFont="1" applyFill="1" applyBorder="1" applyAlignment="1">
      <alignment horizontal="left" vertical="top" wrapText="1"/>
    </xf>
    <xf numFmtId="49" fontId="17" fillId="0" borderId="5" xfId="50" applyNumberFormat="1" applyFont="1" applyFill="1" applyBorder="1" applyAlignment="1">
      <alignment horizontal="left" vertical="top" wrapText="1"/>
    </xf>
    <xf numFmtId="49" fontId="17" fillId="0" borderId="6" xfId="50" applyNumberFormat="1" applyFont="1" applyFill="1" applyBorder="1" applyAlignment="1">
      <alignment horizontal="left" vertical="top" wrapText="1"/>
    </xf>
    <xf numFmtId="0" fontId="37" fillId="0" borderId="2" xfId="50" applyFont="1" applyFill="1" applyBorder="1" applyAlignment="1">
      <alignment horizontal="center" vertical="center" wrapText="1"/>
    </xf>
    <xf numFmtId="0" fontId="38" fillId="0" borderId="2" xfId="0" applyFont="1" applyFill="1" applyBorder="1" applyAlignment="1">
      <alignment horizontal="center" vertical="center" wrapText="1"/>
    </xf>
    <xf numFmtId="0" fontId="17" fillId="0" borderId="2" xfId="50" applyFont="1" applyFill="1" applyBorder="1" applyAlignment="1">
      <alignment horizontal="left" vertical="center" wrapText="1"/>
    </xf>
    <xf numFmtId="49" fontId="20" fillId="0" borderId="7" xfId="50" applyNumberFormat="1" applyFont="1" applyFill="1" applyBorder="1" applyAlignment="1">
      <alignment horizontal="center" vertical="center" wrapText="1"/>
    </xf>
    <xf numFmtId="49" fontId="20" fillId="0" borderId="12" xfId="50" applyNumberFormat="1" applyFont="1" applyFill="1" applyBorder="1" applyAlignment="1">
      <alignment horizontal="center" vertical="center" wrapText="1"/>
    </xf>
    <xf numFmtId="9" fontId="17" fillId="0" borderId="2" xfId="50" applyNumberFormat="1" applyFont="1" applyFill="1" applyBorder="1" applyAlignment="1">
      <alignment horizontal="center" vertical="center" wrapText="1"/>
    </xf>
    <xf numFmtId="182" fontId="17" fillId="0" borderId="2" xfId="50" applyNumberFormat="1" applyFont="1" applyFill="1" applyBorder="1" applyAlignment="1">
      <alignment horizontal="center" vertical="center" wrapText="1"/>
    </xf>
    <xf numFmtId="9" fontId="17" fillId="0" borderId="2" xfId="50" applyNumberFormat="1" applyFont="1" applyBorder="1" applyAlignment="1">
      <alignment horizontal="center" vertical="center" wrapText="1"/>
    </xf>
    <xf numFmtId="0" fontId="17" fillId="0" borderId="2" xfId="50" applyFont="1" applyBorder="1" applyAlignment="1">
      <alignment horizontal="center" wrapText="1"/>
    </xf>
    <xf numFmtId="0" fontId="19" fillId="0" borderId="0" xfId="50" applyFont="1" applyAlignment="1">
      <alignment horizontal="center" vertical="center" wrapText="1"/>
    </xf>
    <xf numFmtId="49" fontId="17" fillId="0" borderId="2" xfId="50" applyNumberFormat="1" applyFont="1" applyFill="1" applyBorder="1" applyAlignment="1">
      <alignment horizontal="left" vertical="top" wrapText="1"/>
    </xf>
    <xf numFmtId="0" fontId="39" fillId="0" borderId="0" xfId="50" applyFont="1" applyAlignment="1">
      <alignment horizontal="center" vertical="center" wrapText="1"/>
    </xf>
    <xf numFmtId="0" fontId="4" fillId="0" borderId="1" xfId="0" applyFont="1" applyFill="1" applyBorder="1" applyAlignment="1">
      <alignment horizontal="left" vertical="center"/>
    </xf>
    <xf numFmtId="10" fontId="6" fillId="0" borderId="2" xfId="50" applyNumberFormat="1" applyFont="1" applyFill="1" applyBorder="1" applyAlignment="1">
      <alignment horizontal="right" vertical="center" wrapText="1"/>
    </xf>
    <xf numFmtId="57" fontId="6" fillId="2" borderId="8" xfId="50" applyNumberFormat="1" applyFont="1" applyFill="1" applyBorder="1" applyAlignment="1">
      <alignment horizontal="center" vertical="center" wrapText="1"/>
    </xf>
    <xf numFmtId="0" fontId="10" fillId="0" borderId="0" xfId="0" applyFont="1" applyFill="1" applyAlignment="1"/>
    <xf numFmtId="0" fontId="23" fillId="0" borderId="0" xfId="51" applyFont="1" applyFill="1" applyAlignment="1">
      <alignment horizontal="center" vertical="center"/>
    </xf>
    <xf numFmtId="0" fontId="0" fillId="4" borderId="0" xfId="0" applyFill="1"/>
    <xf numFmtId="0" fontId="13" fillId="0" borderId="0" xfId="0" applyFont="1" applyFill="1" applyAlignment="1"/>
    <xf numFmtId="0" fontId="40" fillId="0" borderId="0" xfId="0" applyFont="1" applyFill="1" applyBorder="1" applyAlignment="1">
      <alignment horizontal="center" vertical="center"/>
    </xf>
    <xf numFmtId="0" fontId="14" fillId="0" borderId="1" xfId="0" applyFont="1" applyFill="1" applyBorder="1" applyAlignment="1">
      <alignment horizontal="left" vertical="center"/>
    </xf>
    <xf numFmtId="0" fontId="16" fillId="0" borderId="0" xfId="0" applyFont="1" applyFill="1" applyAlignment="1">
      <alignment horizontal="center" vertical="center"/>
    </xf>
    <xf numFmtId="0" fontId="14" fillId="0" borderId="0" xfId="0" applyFont="1" applyFill="1" applyAlignment="1">
      <alignment horizontal="right" vertical="center"/>
    </xf>
    <xf numFmtId="0" fontId="23" fillId="0" borderId="2" xfId="0" applyFont="1" applyFill="1" applyBorder="1" applyAlignment="1">
      <alignment horizontal="center" vertical="center"/>
    </xf>
    <xf numFmtId="0" fontId="22" fillId="0" borderId="2" xfId="0" applyFont="1" applyFill="1" applyBorder="1" applyAlignment="1">
      <alignment horizontal="left" vertical="center"/>
    </xf>
    <xf numFmtId="0" fontId="41" fillId="0" borderId="2" xfId="0" applyFont="1" applyFill="1" applyBorder="1" applyAlignment="1">
      <alignment horizontal="left" vertical="center"/>
    </xf>
    <xf numFmtId="49" fontId="23" fillId="0" borderId="2" xfId="0" applyNumberFormat="1" applyFont="1" applyFill="1" applyBorder="1" applyAlignment="1">
      <alignment vertical="center" wrapText="1"/>
    </xf>
    <xf numFmtId="49" fontId="23" fillId="0" borderId="2" xfId="0" applyNumberFormat="1" applyFont="1" applyFill="1" applyBorder="1" applyAlignment="1">
      <alignment horizontal="left" vertical="center" wrapText="1"/>
    </xf>
    <xf numFmtId="0" fontId="42" fillId="0" borderId="2" xfId="0" applyFont="1" applyFill="1" applyBorder="1" applyAlignment="1">
      <alignment horizontal="left" vertical="center"/>
    </xf>
    <xf numFmtId="49" fontId="23" fillId="0" borderId="2" xfId="0" applyNumberFormat="1" applyFont="1" applyFill="1" applyBorder="1" applyAlignment="1">
      <alignment horizontal="center" vertical="center" wrapText="1"/>
    </xf>
    <xf numFmtId="0" fontId="23" fillId="0" borderId="2" xfId="0" applyNumberFormat="1" applyFont="1" applyFill="1" applyBorder="1" applyAlignment="1">
      <alignment horizontal="center" vertical="center" wrapText="1"/>
    </xf>
    <xf numFmtId="0" fontId="23" fillId="0" borderId="2" xfId="0" applyNumberFormat="1" applyFont="1" applyFill="1" applyBorder="1" applyAlignment="1">
      <alignment horizontal="center" vertical="center"/>
    </xf>
    <xf numFmtId="49" fontId="41" fillId="0" borderId="2" xfId="0" applyNumberFormat="1" applyFont="1" applyFill="1" applyBorder="1" applyAlignment="1">
      <alignment horizontal="center" vertical="center" wrapText="1"/>
    </xf>
    <xf numFmtId="0" fontId="23" fillId="0" borderId="4" xfId="0" applyNumberFormat="1" applyFont="1" applyFill="1" applyBorder="1" applyAlignment="1">
      <alignment horizontal="left" vertical="center" wrapText="1"/>
    </xf>
    <xf numFmtId="0" fontId="23" fillId="0" borderId="5" xfId="0" applyNumberFormat="1" applyFont="1" applyFill="1" applyBorder="1" applyAlignment="1">
      <alignment horizontal="left" vertical="center" wrapText="1"/>
    </xf>
    <xf numFmtId="0" fontId="23" fillId="0" borderId="6" xfId="0" applyNumberFormat="1" applyFont="1" applyFill="1" applyBorder="1" applyAlignment="1">
      <alignment horizontal="left" vertical="center" wrapText="1"/>
    </xf>
    <xf numFmtId="0" fontId="23" fillId="0" borderId="4" xfId="0" applyNumberFormat="1" applyFont="1" applyFill="1" applyBorder="1" applyAlignment="1">
      <alignment horizontal="center" vertical="center" wrapText="1"/>
    </xf>
    <xf numFmtId="0" fontId="23" fillId="0" borderId="5" xfId="0" applyNumberFormat="1" applyFont="1" applyFill="1" applyBorder="1" applyAlignment="1">
      <alignment horizontal="center" vertical="center" wrapText="1"/>
    </xf>
    <xf numFmtId="0" fontId="43" fillId="0" borderId="2" xfId="0" applyFont="1" applyFill="1" applyBorder="1" applyAlignment="1">
      <alignment horizontal="left" vertical="center"/>
    </xf>
    <xf numFmtId="0" fontId="23" fillId="0" borderId="17"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wrapText="1"/>
    </xf>
    <xf numFmtId="0" fontId="23" fillId="0" borderId="21"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8" xfId="0" applyFont="1" applyFill="1" applyBorder="1" applyAlignment="1">
      <alignment horizontal="center" vertical="center"/>
    </xf>
    <xf numFmtId="49" fontId="10" fillId="0" borderId="2" xfId="0" applyNumberFormat="1" applyFont="1" applyFill="1" applyBorder="1" applyAlignment="1">
      <alignment horizontal="left" vertical="center" wrapText="1"/>
    </xf>
    <xf numFmtId="179" fontId="10" fillId="0" borderId="2" xfId="0" applyNumberFormat="1" applyFont="1" applyFill="1" applyBorder="1" applyAlignment="1">
      <alignment horizontal="center" vertical="center" wrapText="1"/>
    </xf>
    <xf numFmtId="49" fontId="10" fillId="0" borderId="4" xfId="0" applyNumberFormat="1" applyFont="1" applyFill="1" applyBorder="1" applyAlignment="1">
      <alignment horizontal="left" vertical="center" wrapText="1"/>
    </xf>
    <xf numFmtId="49" fontId="10" fillId="0" borderId="5" xfId="0" applyNumberFormat="1" applyFont="1" applyFill="1" applyBorder="1" applyAlignment="1">
      <alignment horizontal="left" vertical="center" wrapText="1"/>
    </xf>
    <xf numFmtId="179" fontId="10" fillId="0" borderId="2" xfId="0" applyNumberFormat="1" applyFont="1" applyFill="1" applyBorder="1" applyAlignment="1">
      <alignment horizontal="right" vertical="center" wrapText="1"/>
    </xf>
    <xf numFmtId="183" fontId="10" fillId="0" borderId="2" xfId="0" applyNumberFormat="1" applyFont="1" applyFill="1" applyBorder="1" applyAlignment="1">
      <alignment horizontal="right" vertical="center" wrapText="1"/>
    </xf>
    <xf numFmtId="0" fontId="10" fillId="0" borderId="2" xfId="0" applyFont="1" applyFill="1" applyBorder="1" applyAlignment="1">
      <alignment horizontal="center" vertical="center"/>
    </xf>
    <xf numFmtId="49" fontId="23" fillId="0" borderId="7" xfId="51" applyNumberFormat="1" applyFont="1" applyFill="1" applyBorder="1" applyAlignment="1">
      <alignment horizontal="center" vertical="center"/>
    </xf>
    <xf numFmtId="0" fontId="23" fillId="0" borderId="2" xfId="51" applyFont="1" applyFill="1" applyBorder="1" applyAlignment="1">
      <alignment horizontal="center" vertical="center"/>
    </xf>
    <xf numFmtId="49" fontId="23" fillId="0" borderId="2" xfId="51" applyNumberFormat="1" applyFont="1" applyFill="1" applyBorder="1" applyAlignment="1">
      <alignment horizontal="center" vertical="center"/>
    </xf>
    <xf numFmtId="49" fontId="23" fillId="0" borderId="2" xfId="51" applyNumberFormat="1" applyFont="1" applyFill="1" applyBorder="1" applyAlignment="1">
      <alignment horizontal="center" vertical="center" wrapText="1"/>
    </xf>
    <xf numFmtId="49" fontId="23" fillId="0" borderId="4" xfId="51" applyNumberFormat="1" applyFont="1" applyFill="1" applyBorder="1" applyAlignment="1">
      <alignment horizontal="center" vertical="center" wrapText="1"/>
    </xf>
    <xf numFmtId="0" fontId="10" fillId="5" borderId="2" xfId="0" applyFont="1" applyFill="1" applyBorder="1" applyAlignment="1">
      <alignment horizontal="center" vertical="center" wrapText="1" shrinkToFit="1"/>
    </xf>
    <xf numFmtId="0" fontId="10" fillId="5" borderId="10" xfId="0" applyFont="1" applyFill="1" applyBorder="1" applyAlignment="1">
      <alignment horizontal="center" vertical="center"/>
    </xf>
    <xf numFmtId="0" fontId="10" fillId="5" borderId="16" xfId="0" applyFont="1" applyFill="1" applyBorder="1" applyAlignment="1">
      <alignment horizontal="left" vertical="center"/>
    </xf>
    <xf numFmtId="14" fontId="10" fillId="4" borderId="8" xfId="0" applyNumberFormat="1" applyFont="1" applyFill="1" applyBorder="1" applyAlignment="1">
      <alignment horizontal="center" vertical="center" wrapText="1"/>
    </xf>
    <xf numFmtId="0" fontId="10" fillId="5" borderId="11" xfId="0" applyFont="1" applyFill="1" applyBorder="1" applyAlignment="1">
      <alignment horizontal="center" vertical="center"/>
    </xf>
    <xf numFmtId="0" fontId="10" fillId="5" borderId="16" xfId="0" applyFont="1" applyFill="1" applyBorder="1" applyAlignment="1">
      <alignment horizontal="center" vertical="center"/>
    </xf>
    <xf numFmtId="0" fontId="10" fillId="4" borderId="4" xfId="0" applyFont="1" applyFill="1" applyBorder="1" applyAlignment="1">
      <alignment horizontal="center" vertical="center" wrapText="1"/>
    </xf>
    <xf numFmtId="14" fontId="10" fillId="4" borderId="2" xfId="0" applyNumberFormat="1"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6" xfId="0" applyFont="1" applyFill="1" applyBorder="1" applyAlignment="1">
      <alignment horizontal="center" vertical="center"/>
    </xf>
    <xf numFmtId="0" fontId="10" fillId="4" borderId="16" xfId="0" applyFont="1" applyFill="1" applyBorder="1" applyAlignment="1">
      <alignment horizontal="left" vertical="center" wrapText="1"/>
    </xf>
    <xf numFmtId="0" fontId="10" fillId="4" borderId="11" xfId="0" applyFont="1" applyFill="1" applyBorder="1" applyAlignment="1">
      <alignment horizontal="center" vertical="center"/>
    </xf>
    <xf numFmtId="0" fontId="10" fillId="4" borderId="16" xfId="0" applyFont="1" applyFill="1" applyBorder="1" applyAlignment="1">
      <alignment horizontal="center" vertical="center"/>
    </xf>
    <xf numFmtId="0" fontId="10" fillId="5" borderId="6" xfId="0" applyFont="1" applyFill="1" applyBorder="1" applyAlignment="1">
      <alignment horizontal="center" vertical="center"/>
    </xf>
    <xf numFmtId="0" fontId="11" fillId="0" borderId="5" xfId="0" applyNumberFormat="1" applyFont="1" applyFill="1" applyBorder="1" applyAlignment="1">
      <alignment horizontal="left" vertical="center" wrapText="1"/>
    </xf>
    <xf numFmtId="9" fontId="11" fillId="0" borderId="24" xfId="0" applyNumberFormat="1" applyFont="1" applyFill="1" applyBorder="1" applyAlignment="1">
      <alignment horizontal="center" vertical="center" wrapText="1"/>
    </xf>
    <xf numFmtId="9" fontId="20" fillId="0" borderId="25" xfId="0" applyNumberFormat="1" applyFont="1" applyFill="1" applyBorder="1" applyAlignment="1">
      <alignment horizontal="center" vertical="center" wrapText="1"/>
    </xf>
    <xf numFmtId="49" fontId="11" fillId="0" borderId="24" xfId="0" applyNumberFormat="1" applyFont="1" applyFill="1" applyBorder="1" applyAlignment="1">
      <alignment horizontal="center" vertical="center" wrapText="1"/>
    </xf>
    <xf numFmtId="9" fontId="20" fillId="0" borderId="26" xfId="0" applyNumberFormat="1" applyFont="1" applyFill="1" applyBorder="1" applyAlignment="1">
      <alignment horizontal="center" vertical="center" wrapText="1"/>
    </xf>
    <xf numFmtId="9" fontId="20" fillId="0" borderId="27" xfId="0" applyNumberFormat="1" applyFont="1" applyFill="1" applyBorder="1" applyAlignment="1">
      <alignment horizontal="center" vertical="center" wrapText="1"/>
    </xf>
    <xf numFmtId="9" fontId="20" fillId="0" borderId="4" xfId="0" applyNumberFormat="1" applyFont="1" applyFill="1" applyBorder="1" applyAlignment="1">
      <alignment horizontal="center" vertical="center" wrapText="1"/>
    </xf>
    <xf numFmtId="0" fontId="10" fillId="5" borderId="9" xfId="0" applyFont="1" applyFill="1" applyBorder="1" applyAlignment="1">
      <alignment horizontal="center" vertical="center" wrapText="1" shrinkToFit="1"/>
    </xf>
    <xf numFmtId="0" fontId="11" fillId="0" borderId="10" xfId="0" applyFont="1" applyFill="1" applyBorder="1" applyAlignment="1">
      <alignment horizontal="center" vertical="center"/>
    </xf>
    <xf numFmtId="0" fontId="11" fillId="0" borderId="26" xfId="0" applyNumberFormat="1" applyFont="1" applyFill="1" applyBorder="1" applyAlignment="1">
      <alignment horizontal="left" vertical="center" wrapText="1"/>
    </xf>
    <xf numFmtId="0" fontId="11" fillId="0" borderId="24" xfId="0" applyNumberFormat="1" applyFont="1" applyFill="1" applyBorder="1" applyAlignment="1">
      <alignment horizontal="center" vertical="center" wrapText="1"/>
    </xf>
    <xf numFmtId="0" fontId="20" fillId="0" borderId="25" xfId="0" applyNumberFormat="1" applyFont="1" applyFill="1" applyBorder="1" applyAlignment="1">
      <alignment horizontal="center" vertical="center" wrapText="1"/>
    </xf>
    <xf numFmtId="0" fontId="20" fillId="0" borderId="26" xfId="0" applyNumberFormat="1" applyFont="1" applyFill="1" applyBorder="1" applyAlignment="1">
      <alignment horizontal="center" vertical="center"/>
    </xf>
    <xf numFmtId="0" fontId="10" fillId="5" borderId="15" xfId="0" applyFont="1" applyFill="1" applyBorder="1" applyAlignment="1">
      <alignment horizontal="center" vertical="center" wrapText="1" shrinkToFit="1"/>
    </xf>
    <xf numFmtId="10" fontId="20" fillId="0" borderId="25" xfId="0" applyNumberFormat="1"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26" xfId="0" applyNumberFormat="1" applyFont="1" applyFill="1" applyBorder="1" applyAlignment="1">
      <alignment horizontal="center" vertical="center" wrapText="1"/>
    </xf>
    <xf numFmtId="49" fontId="11" fillId="0" borderId="4" xfId="51" applyNumberFormat="1" applyFont="1" applyFill="1" applyBorder="1" applyAlignment="1">
      <alignment horizontal="left" vertical="center" wrapText="1"/>
    </xf>
    <xf numFmtId="49" fontId="11" fillId="0" borderId="6" xfId="51" applyNumberFormat="1" applyFont="1" applyFill="1" applyBorder="1" applyAlignment="1">
      <alignment horizontal="center" vertical="center" wrapText="1"/>
    </xf>
    <xf numFmtId="49" fontId="11" fillId="0" borderId="4" xfId="51" applyNumberFormat="1" applyFont="1" applyFill="1" applyBorder="1" applyAlignment="1">
      <alignment horizontal="center" vertical="center" wrapText="1"/>
    </xf>
    <xf numFmtId="0" fontId="44" fillId="0" borderId="24" xfId="0" applyNumberFormat="1" applyFont="1" applyFill="1" applyBorder="1" applyAlignment="1">
      <alignment horizontal="center" vertical="center" wrapText="1"/>
    </xf>
    <xf numFmtId="0" fontId="44" fillId="0" borderId="26"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49" fontId="11" fillId="0" borderId="26" xfId="0" applyNumberFormat="1" applyFont="1" applyFill="1" applyBorder="1" applyAlignment="1">
      <alignment horizontal="left" vertical="center" wrapText="1"/>
    </xf>
    <xf numFmtId="9" fontId="11" fillId="0" borderId="26" xfId="0" applyNumberFormat="1" applyFont="1" applyFill="1" applyBorder="1" applyAlignment="1">
      <alignment horizontal="center" vertical="center" wrapText="1"/>
    </xf>
    <xf numFmtId="49" fontId="11" fillId="0" borderId="27" xfId="0" applyNumberFormat="1" applyFont="1" applyFill="1" applyBorder="1" applyAlignment="1">
      <alignment horizontal="left" vertical="center" wrapText="1"/>
    </xf>
    <xf numFmtId="9" fontId="11" fillId="0" borderId="28"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9" fontId="11" fillId="0" borderId="27" xfId="0" applyNumberFormat="1" applyFont="1" applyFill="1" applyBorder="1" applyAlignment="1">
      <alignment horizontal="center" vertical="center" wrapText="1"/>
    </xf>
    <xf numFmtId="0" fontId="10" fillId="5" borderId="29" xfId="0" applyFont="1" applyFill="1" applyBorder="1" applyAlignment="1">
      <alignment horizontal="left" vertical="center"/>
    </xf>
    <xf numFmtId="0" fontId="10" fillId="4" borderId="2" xfId="0" applyFont="1" applyFill="1" applyBorder="1" applyAlignment="1">
      <alignment horizontal="left" vertical="center"/>
    </xf>
    <xf numFmtId="0" fontId="23" fillId="0" borderId="6" xfId="0" applyNumberFormat="1"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wrapText="1"/>
    </xf>
    <xf numFmtId="10" fontId="10" fillId="0" borderId="2" xfId="0" applyNumberFormat="1" applyFont="1" applyFill="1" applyBorder="1" applyAlignment="1">
      <alignment horizontal="center" vertical="center"/>
    </xf>
    <xf numFmtId="0" fontId="10" fillId="0" borderId="2" xfId="0" applyFont="1" applyFill="1" applyBorder="1" applyAlignment="1">
      <alignment vertical="center" wrapText="1"/>
    </xf>
    <xf numFmtId="0" fontId="10" fillId="0" borderId="2" xfId="0" applyFont="1" applyFill="1" applyBorder="1" applyAlignment="1">
      <alignment horizontal="center" vertical="center" wrapText="1"/>
    </xf>
    <xf numFmtId="49" fontId="23" fillId="0" borderId="5" xfId="51" applyNumberFormat="1" applyFont="1" applyFill="1" applyBorder="1" applyAlignment="1">
      <alignment horizontal="center" vertical="center" wrapText="1"/>
    </xf>
    <xf numFmtId="49" fontId="23" fillId="0" borderId="6" xfId="51" applyNumberFormat="1"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0" fillId="4" borderId="2" xfId="0" applyFill="1" applyBorder="1"/>
    <xf numFmtId="0" fontId="40" fillId="0" borderId="0" xfId="0" applyFont="1" applyFill="1" applyAlignment="1">
      <alignment horizontal="center" vertical="center"/>
    </xf>
    <xf numFmtId="0" fontId="11" fillId="0" borderId="1" xfId="0" applyFont="1" applyFill="1" applyBorder="1" applyAlignment="1">
      <alignment horizontal="left" vertical="center"/>
    </xf>
    <xf numFmtId="0" fontId="30" fillId="0" borderId="0" xfId="0" applyFont="1" applyFill="1" applyAlignment="1">
      <alignment horizontal="center" vertical="center"/>
    </xf>
    <xf numFmtId="0" fontId="11" fillId="0" borderId="0" xfId="0" applyFont="1" applyFill="1" applyAlignment="1">
      <alignment horizontal="right" vertical="center"/>
    </xf>
    <xf numFmtId="0" fontId="14" fillId="0" borderId="7"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6" xfId="0" applyFont="1" applyFill="1" applyBorder="1" applyAlignment="1">
      <alignment horizontal="center" vertical="center"/>
    </xf>
    <xf numFmtId="49" fontId="14" fillId="0" borderId="2" xfId="0" applyNumberFormat="1" applyFont="1" applyFill="1" applyBorder="1" applyAlignment="1">
      <alignment horizontal="left" vertical="center" wrapText="1"/>
    </xf>
    <xf numFmtId="0" fontId="14" fillId="0" borderId="12"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5"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35" fillId="0" borderId="0" xfId="0" applyFont="1" applyFill="1" applyAlignment="1">
      <alignment horizontal="left" vertical="center"/>
    </xf>
    <xf numFmtId="0" fontId="22" fillId="0" borderId="0" xfId="0" applyFont="1" applyFill="1" applyBorder="1" applyAlignment="1"/>
    <xf numFmtId="0" fontId="22" fillId="0" borderId="0" xfId="49" applyFont="1" applyFill="1" applyAlignment="1">
      <alignment horizontal="left" vertical="center"/>
    </xf>
    <xf numFmtId="0" fontId="22" fillId="0" borderId="0" xfId="49" applyFill="1" applyAlignment="1">
      <alignment vertical="center"/>
    </xf>
    <xf numFmtId="0" fontId="45" fillId="0" borderId="0" xfId="0" applyFont="1" applyFill="1" applyBorder="1" applyAlignment="1">
      <alignment horizontal="center"/>
    </xf>
    <xf numFmtId="0" fontId="0" fillId="0" borderId="0" xfId="0" applyFont="1" applyFill="1" applyBorder="1" applyAlignment="1"/>
    <xf numFmtId="0" fontId="14" fillId="0" borderId="0" xfId="0" applyFont="1" applyFill="1" applyBorder="1" applyAlignment="1"/>
    <xf numFmtId="0" fontId="46" fillId="0" borderId="0" xfId="0" applyFont="1" applyFill="1" applyBorder="1" applyAlignment="1"/>
    <xf numFmtId="0" fontId="14" fillId="0" borderId="0" xfId="0" applyFont="1" applyFill="1" applyBorder="1" applyAlignment="1">
      <alignment horizontal="center"/>
    </xf>
    <xf numFmtId="0" fontId="10" fillId="0" borderId="2" xfId="0" applyFont="1" applyFill="1" applyBorder="1" applyAlignment="1">
      <alignment horizontal="center" vertical="center" wrapText="1" shrinkToFit="1"/>
    </xf>
    <xf numFmtId="4" fontId="10" fillId="0" borderId="2" xfId="0" applyNumberFormat="1" applyFont="1" applyFill="1" applyBorder="1" applyAlignment="1">
      <alignment horizontal="center" vertical="center" wrapText="1" shrinkToFit="1"/>
    </xf>
    <xf numFmtId="0" fontId="10" fillId="0" borderId="2" xfId="0" applyFont="1" applyFill="1" applyBorder="1" applyAlignment="1">
      <alignment horizontal="left" vertical="center" shrinkToFit="1"/>
    </xf>
    <xf numFmtId="0" fontId="10" fillId="0" borderId="2" xfId="0"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0" fontId="47" fillId="0" borderId="2" xfId="0" applyFont="1" applyBorder="1" applyAlignment="1">
      <alignment horizontal="center" vertical="center"/>
    </xf>
    <xf numFmtId="179" fontId="10" fillId="0" borderId="2" xfId="0" applyNumberFormat="1" applyFont="1" applyFill="1" applyBorder="1" applyAlignment="1">
      <alignment horizontal="right" vertical="center" shrinkToFit="1"/>
    </xf>
    <xf numFmtId="181" fontId="10" fillId="0" borderId="2" xfId="0" applyNumberFormat="1" applyFont="1" applyFill="1" applyBorder="1" applyAlignment="1">
      <alignment horizontal="right" vertical="center" shrinkToFit="1"/>
    </xf>
    <xf numFmtId="0" fontId="22" fillId="0" borderId="0" xfId="0" applyFont="1" applyFill="1" applyBorder="1" applyAlignment="1">
      <alignment horizontal="left" vertical="top" wrapText="1"/>
    </xf>
    <xf numFmtId="0" fontId="48" fillId="0" borderId="0" xfId="49" applyFont="1" applyFill="1" applyAlignment="1">
      <alignment horizontal="left" vertical="center"/>
    </xf>
    <xf numFmtId="0" fontId="14" fillId="0" borderId="0" xfId="0" applyFont="1" applyFill="1" applyBorder="1" applyAlignment="1">
      <alignment horizontal="right"/>
    </xf>
    <xf numFmtId="0" fontId="22" fillId="0" borderId="2" xfId="0" applyFont="1" applyFill="1" applyBorder="1" applyAlignment="1">
      <alignment horizontal="center" vertical="center" wrapText="1"/>
    </xf>
    <xf numFmtId="181" fontId="22" fillId="0" borderId="2" xfId="0" applyNumberFormat="1" applyFont="1" applyFill="1" applyBorder="1" applyAlignment="1"/>
    <xf numFmtId="0" fontId="45" fillId="0" borderId="0" xfId="0" applyFont="1" applyAlignment="1">
      <alignment horizontal="center"/>
    </xf>
    <xf numFmtId="0" fontId="14" fillId="0" borderId="0" xfId="0" applyFont="1" applyAlignment="1">
      <alignment horizontal="right"/>
    </xf>
    <xf numFmtId="0" fontId="14" fillId="0" borderId="0" xfId="0" applyFont="1" applyAlignment="1">
      <alignment horizontal="center"/>
    </xf>
    <xf numFmtId="0" fontId="10" fillId="3" borderId="30"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11" xfId="0" applyFont="1" applyFill="1" applyBorder="1" applyAlignment="1">
      <alignment horizontal="center" vertical="center"/>
    </xf>
    <xf numFmtId="0" fontId="43" fillId="3" borderId="15" xfId="0" applyFont="1" applyFill="1" applyBorder="1" applyAlignment="1">
      <alignment horizontal="left" vertical="center" shrinkToFit="1"/>
    </xf>
    <xf numFmtId="0" fontId="10" fillId="3" borderId="11" xfId="0" applyFont="1" applyFill="1" applyBorder="1" applyAlignment="1">
      <alignment horizontal="center" vertical="center" shrinkToFit="1"/>
    </xf>
    <xf numFmtId="0" fontId="10" fillId="0" borderId="11" xfId="0" applyFont="1" applyBorder="1" applyAlignment="1">
      <alignment horizontal="center" vertical="center"/>
    </xf>
    <xf numFmtId="0" fontId="10" fillId="3" borderId="15" xfId="0" applyFont="1" applyFill="1" applyBorder="1" applyAlignment="1">
      <alignment horizontal="left" vertical="center" shrinkToFit="1"/>
    </xf>
    <xf numFmtId="2" fontId="10" fillId="0" borderId="11" xfId="0" applyNumberFormat="1" applyFont="1" applyBorder="1" applyAlignment="1">
      <alignment horizontal="right" vertical="center"/>
    </xf>
    <xf numFmtId="0" fontId="10" fillId="0" borderId="11" xfId="0" applyFont="1" applyBorder="1" applyAlignment="1">
      <alignment horizontal="right" vertical="center"/>
    </xf>
    <xf numFmtId="179" fontId="10" fillId="0" borderId="11" xfId="0" applyNumberFormat="1" applyFont="1" applyBorder="1" applyAlignment="1">
      <alignment horizontal="right" vertical="center"/>
    </xf>
    <xf numFmtId="0" fontId="10" fillId="0" borderId="15" xfId="0" applyFont="1" applyBorder="1" applyAlignment="1">
      <alignment horizontal="left" vertical="center" wrapText="1"/>
    </xf>
    <xf numFmtId="0" fontId="10" fillId="0" borderId="11" xfId="0" applyFont="1" applyBorder="1" applyAlignment="1">
      <alignment horizontal="left" vertical="center" wrapText="1"/>
    </xf>
    <xf numFmtId="0" fontId="23" fillId="0" borderId="0" xfId="0" applyFont="1"/>
    <xf numFmtId="0" fontId="10" fillId="3" borderId="30" xfId="0" applyFont="1" applyFill="1" applyBorder="1" applyAlignment="1">
      <alignment horizontal="center" vertical="center" wrapText="1" shrinkToFit="1"/>
    </xf>
    <xf numFmtId="0" fontId="10" fillId="3" borderId="3" xfId="0" applyFont="1" applyFill="1" applyBorder="1" applyAlignment="1">
      <alignment horizontal="center" vertical="center" wrapText="1" shrinkToFit="1"/>
    </xf>
    <xf numFmtId="0" fontId="10" fillId="3" borderId="15" xfId="0" applyFont="1" applyFill="1" applyBorder="1" applyAlignment="1">
      <alignment horizontal="center" vertical="center" wrapText="1" shrinkToFit="1"/>
    </xf>
    <xf numFmtId="0" fontId="10" fillId="3" borderId="11" xfId="0" applyFont="1" applyFill="1" applyBorder="1" applyAlignment="1">
      <alignment horizontal="center" vertical="center" wrapText="1" shrinkToFit="1"/>
    </xf>
    <xf numFmtId="0" fontId="10" fillId="0" borderId="11" xfId="0" applyFont="1" applyBorder="1" applyAlignment="1">
      <alignment horizontal="right" vertical="center" shrinkToFit="1"/>
    </xf>
    <xf numFmtId="0" fontId="10" fillId="0" borderId="15" xfId="0" applyFont="1" applyBorder="1" applyAlignment="1">
      <alignment horizontal="left" vertical="center" shrinkToFit="1"/>
    </xf>
    <xf numFmtId="0" fontId="10" fillId="0" borderId="11" xfId="0" applyFont="1" applyBorder="1" applyAlignment="1">
      <alignment horizontal="left" vertical="center" shrinkToFit="1"/>
    </xf>
    <xf numFmtId="0" fontId="1" fillId="0" borderId="0" xfId="0" applyFont="1" applyAlignment="1">
      <alignment horizontal="left" vertical="center" wrapText="1"/>
    </xf>
    <xf numFmtId="0" fontId="49" fillId="0" borderId="0" xfId="0" applyFont="1" applyAlignment="1">
      <alignment horizontal="left" vertical="center" wrapText="1"/>
    </xf>
    <xf numFmtId="0" fontId="23" fillId="0" borderId="0" xfId="0" applyFont="1" applyAlignment="1">
      <alignment horizontal="right"/>
    </xf>
    <xf numFmtId="2" fontId="10" fillId="0" borderId="11" xfId="0" applyNumberFormat="1" applyFont="1" applyBorder="1" applyAlignment="1">
      <alignment horizontal="right" vertical="center" shrinkToFit="1"/>
    </xf>
    <xf numFmtId="0" fontId="10" fillId="3" borderId="15" xfId="0" applyFont="1" applyFill="1" applyBorder="1" applyAlignment="1">
      <alignment horizontal="left" vertical="center"/>
    </xf>
    <xf numFmtId="0" fontId="10" fillId="3" borderId="11" xfId="0" applyFont="1" applyFill="1" applyBorder="1" applyAlignment="1">
      <alignment horizontal="left" vertical="center"/>
    </xf>
    <xf numFmtId="0" fontId="10" fillId="0" borderId="15" xfId="0" applyFont="1" applyBorder="1" applyAlignment="1">
      <alignment horizontal="left" vertical="center"/>
    </xf>
    <xf numFmtId="0" fontId="10" fillId="0" borderId="11" xfId="0" applyFont="1" applyBorder="1" applyAlignment="1">
      <alignment horizontal="left" vertical="center"/>
    </xf>
    <xf numFmtId="0" fontId="10" fillId="3" borderId="11" xfId="0" applyFont="1" applyFill="1" applyBorder="1" applyAlignment="1">
      <alignment horizontal="left" vertical="center" shrinkToFit="1"/>
    </xf>
    <xf numFmtId="0" fontId="10" fillId="3" borderId="15" xfId="0" applyFont="1" applyFill="1" applyBorder="1" applyAlignment="1">
      <alignment horizontal="center" vertical="center" shrinkToFit="1"/>
    </xf>
    <xf numFmtId="0" fontId="10" fillId="3" borderId="15"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0"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23" fillId="0" borderId="4" xfId="0" applyNumberFormat="1" applyFont="1" applyFill="1" applyBorder="1" applyAlignment="1" quotePrefix="1">
      <alignment horizontal="center" vertical="center" wrapText="1"/>
    </xf>
    <xf numFmtId="0" fontId="1" fillId="0" borderId="11" xfId="0" applyFont="1" applyBorder="1" applyAlignment="1" quotePrefix="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Normal" xfId="52"/>
  </cellStyles>
  <tableStyles count="0" defaultTableStyle="TableStyleMedium2" defaultPivotStyle="PivotStyleLight16"/>
  <colors>
    <mruColors>
      <color rgb="000070C0"/>
      <color rgb="00FF0000"/>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zoomScaleSheetLayoutView="60" workbookViewId="0">
      <selection activeCell="B2" sqref="B2"/>
    </sheetView>
  </sheetViews>
  <sheetFormatPr defaultColWidth="9.14285714285714" defaultRowHeight="12.75" outlineLevelCol="5"/>
  <cols>
    <col min="1" max="1" width="36.7142857142857" customWidth="1"/>
    <col min="2" max="2" width="5.42857142857143" customWidth="1"/>
    <col min="3" max="3" width="22.2857142857143" customWidth="1"/>
    <col min="4" max="4" width="37.2857142857143" customWidth="1"/>
    <col min="5" max="5" width="5.42857142857143" customWidth="1"/>
    <col min="6" max="6" width="21.2857142857143" customWidth="1"/>
    <col min="7" max="7" width="9.76190476190476"/>
  </cols>
  <sheetData>
    <row r="1" ht="27" spans="1:3">
      <c r="A1" s="383" t="s">
        <v>0</v>
      </c>
      <c r="C1" s="383" t="s">
        <v>0</v>
      </c>
    </row>
    <row r="2" ht="14.25" spans="6:6">
      <c r="F2" s="409" t="s">
        <v>1</v>
      </c>
    </row>
    <row r="3" ht="14.25" spans="1:6">
      <c r="A3" s="399" t="s">
        <v>2</v>
      </c>
      <c r="F3" s="409" t="s">
        <v>3</v>
      </c>
    </row>
    <row r="4" ht="20" customHeight="1" spans="1:6">
      <c r="A4" s="419" t="s">
        <v>4</v>
      </c>
      <c r="B4" s="420" t="s">
        <v>5</v>
      </c>
      <c r="C4" s="420" t="s">
        <v>5</v>
      </c>
      <c r="D4" s="420" t="s">
        <v>6</v>
      </c>
      <c r="E4" s="420" t="s">
        <v>5</v>
      </c>
      <c r="F4" s="420" t="s">
        <v>5</v>
      </c>
    </row>
    <row r="5" ht="20" customHeight="1" spans="1:6">
      <c r="A5" s="416" t="s">
        <v>7</v>
      </c>
      <c r="B5" s="391" t="s">
        <v>8</v>
      </c>
      <c r="C5" s="391" t="s">
        <v>9</v>
      </c>
      <c r="D5" s="391" t="s">
        <v>10</v>
      </c>
      <c r="E5" s="391" t="s">
        <v>8</v>
      </c>
      <c r="F5" s="391" t="s">
        <v>9</v>
      </c>
    </row>
    <row r="6" ht="20" customHeight="1" spans="1:6">
      <c r="A6" s="416" t="s">
        <v>11</v>
      </c>
      <c r="B6" s="391" t="s">
        <v>5</v>
      </c>
      <c r="C6" s="391" t="s">
        <v>12</v>
      </c>
      <c r="D6" s="391" t="s">
        <v>11</v>
      </c>
      <c r="E6" s="391" t="s">
        <v>5</v>
      </c>
      <c r="F6" s="391" t="s">
        <v>13</v>
      </c>
    </row>
    <row r="7" ht="20" customHeight="1" spans="1:6">
      <c r="A7" s="393" t="s">
        <v>14</v>
      </c>
      <c r="B7" s="391" t="s">
        <v>12</v>
      </c>
      <c r="C7" s="410">
        <v>423481963.74</v>
      </c>
      <c r="D7" s="415" t="s">
        <v>15</v>
      </c>
      <c r="E7" s="391" t="s">
        <v>16</v>
      </c>
      <c r="F7" s="404" t="s">
        <v>5</v>
      </c>
    </row>
    <row r="8" ht="20" customHeight="1" spans="1:6">
      <c r="A8" s="393" t="s">
        <v>17</v>
      </c>
      <c r="B8" s="391" t="s">
        <v>13</v>
      </c>
      <c r="C8" s="410">
        <v>1090000</v>
      </c>
      <c r="D8" s="415" t="s">
        <v>18</v>
      </c>
      <c r="E8" s="391" t="s">
        <v>19</v>
      </c>
      <c r="F8" s="404" t="s">
        <v>5</v>
      </c>
    </row>
    <row r="9" ht="20" customHeight="1" spans="1:6">
      <c r="A9" s="393" t="s">
        <v>20</v>
      </c>
      <c r="B9" s="391" t="s">
        <v>21</v>
      </c>
      <c r="C9" s="404" t="s">
        <v>5</v>
      </c>
      <c r="D9" s="415" t="s">
        <v>22</v>
      </c>
      <c r="E9" s="391" t="s">
        <v>23</v>
      </c>
      <c r="F9" s="404" t="s">
        <v>5</v>
      </c>
    </row>
    <row r="10" ht="20" customHeight="1" spans="1:6">
      <c r="A10" s="393" t="s">
        <v>24</v>
      </c>
      <c r="B10" s="391" t="s">
        <v>25</v>
      </c>
      <c r="C10" s="404" t="s">
        <v>5</v>
      </c>
      <c r="D10" s="415" t="s">
        <v>26</v>
      </c>
      <c r="E10" s="391" t="s">
        <v>27</v>
      </c>
      <c r="F10" s="404" t="s">
        <v>5</v>
      </c>
    </row>
    <row r="11" ht="20" customHeight="1" spans="1:6">
      <c r="A11" s="393" t="s">
        <v>28</v>
      </c>
      <c r="B11" s="391" t="s">
        <v>29</v>
      </c>
      <c r="C11" s="404" t="s">
        <v>5</v>
      </c>
      <c r="D11" s="415" t="s">
        <v>30</v>
      </c>
      <c r="E11" s="391" t="s">
        <v>31</v>
      </c>
      <c r="F11" s="410">
        <v>355520973.79</v>
      </c>
    </row>
    <row r="12" ht="20" customHeight="1" spans="1:6">
      <c r="A12" s="393" t="s">
        <v>32</v>
      </c>
      <c r="B12" s="391" t="s">
        <v>33</v>
      </c>
      <c r="C12" s="404" t="s">
        <v>5</v>
      </c>
      <c r="D12" s="415" t="s">
        <v>34</v>
      </c>
      <c r="E12" s="391" t="s">
        <v>35</v>
      </c>
      <c r="F12" s="404" t="s">
        <v>5</v>
      </c>
    </row>
    <row r="13" ht="20" customHeight="1" spans="1:6">
      <c r="A13" s="393" t="s">
        <v>36</v>
      </c>
      <c r="B13" s="391" t="s">
        <v>37</v>
      </c>
      <c r="C13" s="404" t="s">
        <v>5</v>
      </c>
      <c r="D13" s="415" t="s">
        <v>38</v>
      </c>
      <c r="E13" s="391" t="s">
        <v>39</v>
      </c>
      <c r="F13" s="410">
        <v>287793.24</v>
      </c>
    </row>
    <row r="14" ht="20" customHeight="1" spans="1:6">
      <c r="A14" s="411" t="s">
        <v>40</v>
      </c>
      <c r="B14" s="391" t="s">
        <v>41</v>
      </c>
      <c r="C14" s="410">
        <v>7180876.02</v>
      </c>
      <c r="D14" s="415" t="s">
        <v>42</v>
      </c>
      <c r="E14" s="391" t="s">
        <v>43</v>
      </c>
      <c r="F14" s="410">
        <v>38547125.85</v>
      </c>
    </row>
    <row r="15" ht="20" customHeight="1" spans="1:6">
      <c r="A15" s="393" t="s">
        <v>5</v>
      </c>
      <c r="B15" s="391" t="s">
        <v>44</v>
      </c>
      <c r="C15" s="404" t="s">
        <v>5</v>
      </c>
      <c r="D15" s="415" t="s">
        <v>45</v>
      </c>
      <c r="E15" s="391" t="s">
        <v>46</v>
      </c>
      <c r="F15" s="410">
        <v>27024962.81</v>
      </c>
    </row>
    <row r="16" ht="20" customHeight="1" spans="1:6">
      <c r="A16" s="393" t="s">
        <v>5</v>
      </c>
      <c r="B16" s="391" t="s">
        <v>47</v>
      </c>
      <c r="C16" s="404" t="s">
        <v>5</v>
      </c>
      <c r="D16" s="415" t="s">
        <v>48</v>
      </c>
      <c r="E16" s="391" t="s">
        <v>49</v>
      </c>
      <c r="F16" s="404" t="s">
        <v>5</v>
      </c>
    </row>
    <row r="17" ht="20" customHeight="1" spans="1:6">
      <c r="A17" s="393" t="s">
        <v>5</v>
      </c>
      <c r="B17" s="391" t="s">
        <v>50</v>
      </c>
      <c r="C17" s="404" t="s">
        <v>5</v>
      </c>
      <c r="D17" s="415" t="s">
        <v>51</v>
      </c>
      <c r="E17" s="391" t="s">
        <v>52</v>
      </c>
      <c r="F17" s="410">
        <v>4200000</v>
      </c>
    </row>
    <row r="18" ht="20" customHeight="1" spans="1:6">
      <c r="A18" s="393" t="s">
        <v>5</v>
      </c>
      <c r="B18" s="391" t="s">
        <v>53</v>
      </c>
      <c r="C18" s="404" t="s">
        <v>5</v>
      </c>
      <c r="D18" s="415" t="s">
        <v>54</v>
      </c>
      <c r="E18" s="391" t="s">
        <v>55</v>
      </c>
      <c r="F18" s="410">
        <v>903269.8</v>
      </c>
    </row>
    <row r="19" ht="20" customHeight="1" spans="1:6">
      <c r="A19" s="393" t="s">
        <v>5</v>
      </c>
      <c r="B19" s="391" t="s">
        <v>56</v>
      </c>
      <c r="C19" s="404" t="s">
        <v>5</v>
      </c>
      <c r="D19" s="415" t="s">
        <v>57</v>
      </c>
      <c r="E19" s="391" t="s">
        <v>58</v>
      </c>
      <c r="F19" s="404" t="s">
        <v>5</v>
      </c>
    </row>
    <row r="20" ht="20" customHeight="1" spans="1:6">
      <c r="A20" s="393" t="s">
        <v>5</v>
      </c>
      <c r="B20" s="391" t="s">
        <v>59</v>
      </c>
      <c r="C20" s="404" t="s">
        <v>5</v>
      </c>
      <c r="D20" s="415" t="s">
        <v>60</v>
      </c>
      <c r="E20" s="391" t="s">
        <v>61</v>
      </c>
      <c r="F20" s="404" t="s">
        <v>5</v>
      </c>
    </row>
    <row r="21" ht="20" customHeight="1" spans="1:6">
      <c r="A21" s="393" t="s">
        <v>5</v>
      </c>
      <c r="B21" s="391" t="s">
        <v>62</v>
      </c>
      <c r="C21" s="404" t="s">
        <v>5</v>
      </c>
      <c r="D21" s="415" t="s">
        <v>63</v>
      </c>
      <c r="E21" s="391" t="s">
        <v>64</v>
      </c>
      <c r="F21" s="404" t="s">
        <v>5</v>
      </c>
    </row>
    <row r="22" ht="20" customHeight="1" spans="1:6">
      <c r="A22" s="393" t="s">
        <v>5</v>
      </c>
      <c r="B22" s="391" t="s">
        <v>65</v>
      </c>
      <c r="C22" s="404" t="s">
        <v>5</v>
      </c>
      <c r="D22" s="415" t="s">
        <v>66</v>
      </c>
      <c r="E22" s="391" t="s">
        <v>67</v>
      </c>
      <c r="F22" s="404" t="s">
        <v>5</v>
      </c>
    </row>
    <row r="23" ht="20" customHeight="1" spans="1:6">
      <c r="A23" s="393" t="s">
        <v>5</v>
      </c>
      <c r="B23" s="391" t="s">
        <v>68</v>
      </c>
      <c r="C23" s="404" t="s">
        <v>5</v>
      </c>
      <c r="D23" s="415" t="s">
        <v>69</v>
      </c>
      <c r="E23" s="391" t="s">
        <v>70</v>
      </c>
      <c r="F23" s="404" t="s">
        <v>5</v>
      </c>
    </row>
    <row r="24" ht="20" customHeight="1" spans="1:6">
      <c r="A24" s="393" t="s">
        <v>5</v>
      </c>
      <c r="B24" s="391" t="s">
        <v>71</v>
      </c>
      <c r="C24" s="404" t="s">
        <v>5</v>
      </c>
      <c r="D24" s="415" t="s">
        <v>72</v>
      </c>
      <c r="E24" s="391" t="s">
        <v>73</v>
      </c>
      <c r="F24" s="404" t="s">
        <v>5</v>
      </c>
    </row>
    <row r="25" ht="20" customHeight="1" spans="1:6">
      <c r="A25" s="393" t="s">
        <v>5</v>
      </c>
      <c r="B25" s="391" t="s">
        <v>74</v>
      </c>
      <c r="C25" s="404" t="s">
        <v>5</v>
      </c>
      <c r="D25" s="415" t="s">
        <v>75</v>
      </c>
      <c r="E25" s="391" t="s">
        <v>76</v>
      </c>
      <c r="F25" s="410">
        <v>23599372</v>
      </c>
    </row>
    <row r="26" ht="20" customHeight="1" spans="1:6">
      <c r="A26" s="393" t="s">
        <v>5</v>
      </c>
      <c r="B26" s="391" t="s">
        <v>77</v>
      </c>
      <c r="C26" s="404" t="s">
        <v>5</v>
      </c>
      <c r="D26" s="415" t="s">
        <v>78</v>
      </c>
      <c r="E26" s="391" t="s">
        <v>79</v>
      </c>
      <c r="F26" s="404" t="s">
        <v>5</v>
      </c>
    </row>
    <row r="27" ht="20" customHeight="1" spans="1:6">
      <c r="A27" s="393" t="s">
        <v>5</v>
      </c>
      <c r="B27" s="391" t="s">
        <v>80</v>
      </c>
      <c r="C27" s="404" t="s">
        <v>5</v>
      </c>
      <c r="D27" s="415" t="s">
        <v>81</v>
      </c>
      <c r="E27" s="391" t="s">
        <v>82</v>
      </c>
      <c r="F27" s="404" t="s">
        <v>5</v>
      </c>
    </row>
    <row r="28" ht="20" customHeight="1" spans="1:6">
      <c r="A28" s="393" t="s">
        <v>5</v>
      </c>
      <c r="B28" s="391" t="s">
        <v>83</v>
      </c>
      <c r="C28" s="404" t="s">
        <v>5</v>
      </c>
      <c r="D28" s="415" t="s">
        <v>84</v>
      </c>
      <c r="E28" s="391" t="s">
        <v>85</v>
      </c>
      <c r="F28" s="404" t="s">
        <v>5</v>
      </c>
    </row>
    <row r="29" ht="20" customHeight="1" spans="1:6">
      <c r="A29" s="393" t="s">
        <v>5</v>
      </c>
      <c r="B29" s="391" t="s">
        <v>86</v>
      </c>
      <c r="C29" s="404" t="s">
        <v>5</v>
      </c>
      <c r="D29" s="415" t="s">
        <v>87</v>
      </c>
      <c r="E29" s="391" t="s">
        <v>88</v>
      </c>
      <c r="F29" s="410">
        <v>1090000</v>
      </c>
    </row>
    <row r="30" ht="20" customHeight="1" spans="1:6">
      <c r="A30" s="416" t="s">
        <v>5</v>
      </c>
      <c r="B30" s="391" t="s">
        <v>89</v>
      </c>
      <c r="C30" s="404" t="s">
        <v>5</v>
      </c>
      <c r="D30" s="415" t="s">
        <v>90</v>
      </c>
      <c r="E30" s="391" t="s">
        <v>91</v>
      </c>
      <c r="F30" s="404" t="s">
        <v>5</v>
      </c>
    </row>
    <row r="31" ht="20" customHeight="1" spans="1:6">
      <c r="A31" s="416" t="s">
        <v>5</v>
      </c>
      <c r="B31" s="391" t="s">
        <v>92</v>
      </c>
      <c r="C31" s="404" t="s">
        <v>5</v>
      </c>
      <c r="D31" s="415" t="s">
        <v>93</v>
      </c>
      <c r="E31" s="391" t="s">
        <v>94</v>
      </c>
      <c r="F31" s="404" t="s">
        <v>5</v>
      </c>
    </row>
    <row r="32" ht="20" customHeight="1" spans="1:6">
      <c r="A32" s="416" t="s">
        <v>5</v>
      </c>
      <c r="B32" s="391" t="s">
        <v>95</v>
      </c>
      <c r="C32" s="404" t="s">
        <v>5</v>
      </c>
      <c r="D32" s="415" t="s">
        <v>96</v>
      </c>
      <c r="E32" s="391" t="s">
        <v>97</v>
      </c>
      <c r="F32" s="404" t="s">
        <v>5</v>
      </c>
    </row>
    <row r="33" ht="20" customHeight="1" spans="1:6">
      <c r="A33" s="416" t="s">
        <v>98</v>
      </c>
      <c r="B33" s="391" t="s">
        <v>99</v>
      </c>
      <c r="C33" s="410">
        <v>431752839.76</v>
      </c>
      <c r="D33" s="391" t="s">
        <v>100</v>
      </c>
      <c r="E33" s="391" t="s">
        <v>101</v>
      </c>
      <c r="F33" s="410">
        <v>451173497.49</v>
      </c>
    </row>
    <row r="34" ht="20" customHeight="1" spans="1:6">
      <c r="A34" s="416" t="s">
        <v>102</v>
      </c>
      <c r="B34" s="391" t="s">
        <v>103</v>
      </c>
      <c r="C34" s="404" t="s">
        <v>5</v>
      </c>
      <c r="D34" s="415" t="s">
        <v>104</v>
      </c>
      <c r="E34" s="391" t="s">
        <v>105</v>
      </c>
      <c r="F34" s="404" t="s">
        <v>5</v>
      </c>
    </row>
    <row r="35" ht="20" customHeight="1" spans="1:6">
      <c r="A35" s="416" t="s">
        <v>106</v>
      </c>
      <c r="B35" s="391" t="s">
        <v>107</v>
      </c>
      <c r="C35" s="410">
        <v>24600787.31</v>
      </c>
      <c r="D35" s="415" t="s">
        <v>108</v>
      </c>
      <c r="E35" s="391" t="s">
        <v>109</v>
      </c>
      <c r="F35" s="410">
        <v>5180129.58</v>
      </c>
    </row>
    <row r="36" ht="20" customHeight="1" spans="1:6">
      <c r="A36" s="416" t="s">
        <v>110</v>
      </c>
      <c r="B36" s="391" t="s">
        <v>111</v>
      </c>
      <c r="C36" s="410">
        <v>456353627.07</v>
      </c>
      <c r="D36" s="391" t="s">
        <v>110</v>
      </c>
      <c r="E36" s="391" t="s">
        <v>112</v>
      </c>
      <c r="F36" s="410">
        <v>456353627.07</v>
      </c>
    </row>
    <row r="37" ht="20" customHeight="1" spans="1:6">
      <c r="A37" s="413" t="s">
        <v>113</v>
      </c>
      <c r="B37" s="414" t="s">
        <v>5</v>
      </c>
      <c r="C37" s="414" t="s">
        <v>5</v>
      </c>
      <c r="D37" s="414" t="s">
        <v>5</v>
      </c>
      <c r="E37" s="414" t="s">
        <v>5</v>
      </c>
      <c r="F37" s="414"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zoomScaleSheetLayoutView="60" workbookViewId="0">
      <selection activeCell="I28" sqref="I28"/>
    </sheetView>
  </sheetViews>
  <sheetFormatPr defaultColWidth="9.14285714285714" defaultRowHeight="12.75" outlineLevelCol="4"/>
  <cols>
    <col min="1" max="1" width="47" customWidth="1"/>
    <col min="2" max="2" width="9.85714285714286" customWidth="1"/>
    <col min="3" max="5" width="17.1428571428571" customWidth="1"/>
    <col min="6" max="6" width="9.76190476190476"/>
  </cols>
  <sheetData>
    <row r="1" ht="27" spans="1:2">
      <c r="A1" s="383" t="s">
        <v>531</v>
      </c>
      <c r="B1" s="383" t="s">
        <v>531</v>
      </c>
    </row>
    <row r="2" spans="5:5">
      <c r="E2" s="384" t="s">
        <v>532</v>
      </c>
    </row>
    <row r="3" spans="1:5">
      <c r="A3" s="64" t="s">
        <v>465</v>
      </c>
      <c r="B3" s="385" t="s">
        <v>533</v>
      </c>
      <c r="E3" s="384" t="s">
        <v>3</v>
      </c>
    </row>
    <row r="4" ht="15.4" customHeight="1" spans="1:5">
      <c r="A4" s="386" t="s">
        <v>534</v>
      </c>
      <c r="B4" s="387" t="s">
        <v>8</v>
      </c>
      <c r="C4" s="387" t="s">
        <v>535</v>
      </c>
      <c r="D4" s="387" t="s">
        <v>536</v>
      </c>
      <c r="E4" s="387" t="s">
        <v>537</v>
      </c>
    </row>
    <row r="5" ht="15.4" customHeight="1" spans="1:5">
      <c r="A5" s="388" t="s">
        <v>538</v>
      </c>
      <c r="B5" s="389" t="s">
        <v>5</v>
      </c>
      <c r="C5" s="389" t="s">
        <v>12</v>
      </c>
      <c r="D5" s="389" t="s">
        <v>13</v>
      </c>
      <c r="E5" s="389" t="s">
        <v>21</v>
      </c>
    </row>
    <row r="6" ht="15.4" customHeight="1" spans="1:5">
      <c r="A6" s="390" t="s">
        <v>539</v>
      </c>
      <c r="B6" s="391" t="s">
        <v>12</v>
      </c>
      <c r="C6" s="392" t="s">
        <v>540</v>
      </c>
      <c r="D6" s="392" t="s">
        <v>540</v>
      </c>
      <c r="E6" s="392" t="s">
        <v>540</v>
      </c>
    </row>
    <row r="7" ht="15.4" customHeight="1" spans="1:5">
      <c r="A7" s="393" t="s">
        <v>541</v>
      </c>
      <c r="B7" s="391" t="s">
        <v>13</v>
      </c>
      <c r="C7" s="394">
        <v>27460</v>
      </c>
      <c r="D7" s="394">
        <v>109154.56</v>
      </c>
      <c r="E7" s="394">
        <v>109154.56</v>
      </c>
    </row>
    <row r="8" ht="15.4" customHeight="1" spans="1:5">
      <c r="A8" s="393" t="s">
        <v>542</v>
      </c>
      <c r="B8" s="391" t="s">
        <v>21</v>
      </c>
      <c r="C8" s="395" t="s">
        <v>5</v>
      </c>
      <c r="D8" s="395" t="s">
        <v>5</v>
      </c>
      <c r="E8" s="395" t="s">
        <v>5</v>
      </c>
    </row>
    <row r="9" ht="15.4" customHeight="1" spans="1:5">
      <c r="A9" s="393" t="s">
        <v>543</v>
      </c>
      <c r="B9" s="391" t="s">
        <v>25</v>
      </c>
      <c r="C9" s="394">
        <v>10000</v>
      </c>
      <c r="D9" s="394">
        <v>77476.56</v>
      </c>
      <c r="E9" s="394">
        <v>77476.56</v>
      </c>
    </row>
    <row r="10" ht="15.4" customHeight="1" spans="1:5">
      <c r="A10" s="393" t="s">
        <v>544</v>
      </c>
      <c r="B10" s="391" t="s">
        <v>29</v>
      </c>
      <c r="C10" s="395" t="s">
        <v>5</v>
      </c>
      <c r="D10" s="395" t="s">
        <v>5</v>
      </c>
      <c r="E10" s="395" t="s">
        <v>5</v>
      </c>
    </row>
    <row r="11" ht="15.4" customHeight="1" spans="1:5">
      <c r="A11" s="393" t="s">
        <v>545</v>
      </c>
      <c r="B11" s="391" t="s">
        <v>33</v>
      </c>
      <c r="C11" s="394">
        <v>10000</v>
      </c>
      <c r="D11" s="394">
        <v>77476.56</v>
      </c>
      <c r="E11" s="394">
        <v>77476.56</v>
      </c>
    </row>
    <row r="12" ht="15.4" customHeight="1" spans="1:5">
      <c r="A12" s="393" t="s">
        <v>546</v>
      </c>
      <c r="B12" s="391" t="s">
        <v>37</v>
      </c>
      <c r="C12" s="394">
        <v>17460</v>
      </c>
      <c r="D12" s="394">
        <v>31678</v>
      </c>
      <c r="E12" s="394">
        <v>31678</v>
      </c>
    </row>
    <row r="13" ht="15.4" customHeight="1" spans="1:5">
      <c r="A13" s="393" t="s">
        <v>547</v>
      </c>
      <c r="B13" s="391" t="s">
        <v>41</v>
      </c>
      <c r="C13" s="392" t="s">
        <v>540</v>
      </c>
      <c r="D13" s="392" t="s">
        <v>540</v>
      </c>
      <c r="E13" s="394">
        <v>31678</v>
      </c>
    </row>
    <row r="14" ht="15.4" customHeight="1" spans="1:5">
      <c r="A14" s="393" t="s">
        <v>548</v>
      </c>
      <c r="B14" s="391" t="s">
        <v>44</v>
      </c>
      <c r="C14" s="392" t="s">
        <v>540</v>
      </c>
      <c r="D14" s="392" t="s">
        <v>540</v>
      </c>
      <c r="E14" s="395" t="s">
        <v>5</v>
      </c>
    </row>
    <row r="15" ht="15.4" customHeight="1" spans="1:5">
      <c r="A15" s="393" t="s">
        <v>549</v>
      </c>
      <c r="B15" s="391" t="s">
        <v>47</v>
      </c>
      <c r="C15" s="392" t="s">
        <v>540</v>
      </c>
      <c r="D15" s="392" t="s">
        <v>540</v>
      </c>
      <c r="E15" s="395" t="s">
        <v>5</v>
      </c>
    </row>
    <row r="16" ht="15.4" customHeight="1" spans="1:5">
      <c r="A16" s="393" t="s">
        <v>550</v>
      </c>
      <c r="B16" s="391" t="s">
        <v>50</v>
      </c>
      <c r="C16" s="392" t="s">
        <v>540</v>
      </c>
      <c r="D16" s="392" t="s">
        <v>540</v>
      </c>
      <c r="E16" s="392" t="s">
        <v>540</v>
      </c>
    </row>
    <row r="17" ht="15.4" customHeight="1" spans="1:5">
      <c r="A17" s="393" t="s">
        <v>551</v>
      </c>
      <c r="B17" s="391" t="s">
        <v>53</v>
      </c>
      <c r="C17" s="392" t="s">
        <v>540</v>
      </c>
      <c r="D17" s="392" t="s">
        <v>540</v>
      </c>
      <c r="E17" s="395" t="s">
        <v>5</v>
      </c>
    </row>
    <row r="18" ht="15.4" customHeight="1" spans="1:5">
      <c r="A18" s="393" t="s">
        <v>552</v>
      </c>
      <c r="B18" s="391" t="s">
        <v>56</v>
      </c>
      <c r="C18" s="392" t="s">
        <v>540</v>
      </c>
      <c r="D18" s="392" t="s">
        <v>540</v>
      </c>
      <c r="E18" s="395" t="s">
        <v>5</v>
      </c>
    </row>
    <row r="19" ht="15.4" customHeight="1" spans="1:5">
      <c r="A19" s="393" t="s">
        <v>553</v>
      </c>
      <c r="B19" s="391" t="s">
        <v>59</v>
      </c>
      <c r="C19" s="392" t="s">
        <v>540</v>
      </c>
      <c r="D19" s="392" t="s">
        <v>540</v>
      </c>
      <c r="E19" s="395" t="s">
        <v>5</v>
      </c>
    </row>
    <row r="20" ht="15.4" customHeight="1" spans="1:5">
      <c r="A20" s="393" t="s">
        <v>554</v>
      </c>
      <c r="B20" s="391" t="s">
        <v>62</v>
      </c>
      <c r="C20" s="392" t="s">
        <v>540</v>
      </c>
      <c r="D20" s="392" t="s">
        <v>540</v>
      </c>
      <c r="E20" s="396">
        <v>4</v>
      </c>
    </row>
    <row r="21" ht="15.4" customHeight="1" spans="1:5">
      <c r="A21" s="393" t="s">
        <v>555</v>
      </c>
      <c r="B21" s="391" t="s">
        <v>65</v>
      </c>
      <c r="C21" s="392" t="s">
        <v>540</v>
      </c>
      <c r="D21" s="392" t="s">
        <v>540</v>
      </c>
      <c r="E21" s="396">
        <v>66</v>
      </c>
    </row>
    <row r="22" ht="15.4" customHeight="1" spans="1:5">
      <c r="A22" s="393" t="s">
        <v>556</v>
      </c>
      <c r="B22" s="391" t="s">
        <v>68</v>
      </c>
      <c r="C22" s="392" t="s">
        <v>540</v>
      </c>
      <c r="D22" s="392" t="s">
        <v>540</v>
      </c>
      <c r="E22" s="396" t="s">
        <v>5</v>
      </c>
    </row>
    <row r="23" ht="15.4" customHeight="1" spans="1:5">
      <c r="A23" s="393" t="s">
        <v>557</v>
      </c>
      <c r="B23" s="391" t="s">
        <v>71</v>
      </c>
      <c r="C23" s="392" t="s">
        <v>540</v>
      </c>
      <c r="D23" s="392" t="s">
        <v>540</v>
      </c>
      <c r="E23" s="396">
        <v>390</v>
      </c>
    </row>
    <row r="24" ht="15.4" customHeight="1" spans="1:5">
      <c r="A24" s="393" t="s">
        <v>558</v>
      </c>
      <c r="B24" s="391" t="s">
        <v>74</v>
      </c>
      <c r="C24" s="392" t="s">
        <v>540</v>
      </c>
      <c r="D24" s="392" t="s">
        <v>540</v>
      </c>
      <c r="E24" s="395" t="s">
        <v>5</v>
      </c>
    </row>
    <row r="25" ht="15.4" customHeight="1" spans="1:5">
      <c r="A25" s="393" t="s">
        <v>559</v>
      </c>
      <c r="B25" s="391" t="s">
        <v>77</v>
      </c>
      <c r="C25" s="392" t="s">
        <v>540</v>
      </c>
      <c r="D25" s="392" t="s">
        <v>540</v>
      </c>
      <c r="E25" s="395" t="s">
        <v>5</v>
      </c>
    </row>
    <row r="26" ht="15.4" customHeight="1" spans="1:5">
      <c r="A26" s="393" t="s">
        <v>560</v>
      </c>
      <c r="B26" s="391" t="s">
        <v>80</v>
      </c>
      <c r="C26" s="392" t="s">
        <v>540</v>
      </c>
      <c r="D26" s="392" t="s">
        <v>540</v>
      </c>
      <c r="E26" s="395" t="s">
        <v>5</v>
      </c>
    </row>
    <row r="27" ht="15.4" customHeight="1" spans="1:5">
      <c r="A27" s="390" t="s">
        <v>561</v>
      </c>
      <c r="B27" s="391" t="s">
        <v>83</v>
      </c>
      <c r="C27" s="392" t="s">
        <v>540</v>
      </c>
      <c r="D27" s="392" t="s">
        <v>540</v>
      </c>
      <c r="E27" s="394">
        <v>2286671.18</v>
      </c>
    </row>
    <row r="28" ht="15.4" customHeight="1" spans="1:5">
      <c r="A28" s="393" t="s">
        <v>562</v>
      </c>
      <c r="B28" s="391" t="s">
        <v>86</v>
      </c>
      <c r="C28" s="392" t="s">
        <v>540</v>
      </c>
      <c r="D28" s="392" t="s">
        <v>540</v>
      </c>
      <c r="E28" s="394">
        <v>2286671.18</v>
      </c>
    </row>
    <row r="29" ht="15.4" customHeight="1" spans="1:5">
      <c r="A29" s="393" t="s">
        <v>563</v>
      </c>
      <c r="B29" s="391" t="s">
        <v>89</v>
      </c>
      <c r="C29" s="392" t="s">
        <v>540</v>
      </c>
      <c r="D29" s="392" t="s">
        <v>540</v>
      </c>
      <c r="E29" s="395" t="s">
        <v>5</v>
      </c>
    </row>
    <row r="30" ht="42.3" customHeight="1" spans="1:5">
      <c r="A30" s="397" t="s">
        <v>564</v>
      </c>
      <c r="B30" s="398" t="s">
        <v>5</v>
      </c>
      <c r="C30" s="398" t="s">
        <v>5</v>
      </c>
      <c r="D30" s="398" t="s">
        <v>5</v>
      </c>
      <c r="E30" s="398" t="s">
        <v>5</v>
      </c>
    </row>
    <row r="31" ht="46.9" customHeight="1" spans="1:5">
      <c r="A31" s="397" t="s">
        <v>565</v>
      </c>
      <c r="B31" s="398" t="s">
        <v>5</v>
      </c>
      <c r="C31" s="398" t="s">
        <v>5</v>
      </c>
      <c r="D31" s="398" t="s">
        <v>5</v>
      </c>
      <c r="E31" s="398" t="s">
        <v>5</v>
      </c>
    </row>
    <row r="33" spans="2:2">
      <c r="B33" s="385" t="s">
        <v>566</v>
      </c>
    </row>
  </sheetData>
  <mergeCells count="13">
    <mergeCell ref="A1:E1"/>
    <mergeCell ref="A30:E30"/>
    <mergeCell ref="A30:E30"/>
    <mergeCell ref="A30:E30"/>
    <mergeCell ref="A30:E30"/>
    <mergeCell ref="A30:E30"/>
    <mergeCell ref="A31:E31"/>
    <mergeCell ref="A31:E31"/>
    <mergeCell ref="A31:E31"/>
    <mergeCell ref="A31:E31"/>
    <mergeCell ref="A31:E31"/>
    <mergeCell ref="B4:B5"/>
    <mergeCell ref="B4:B5"/>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4"/>
  <sheetViews>
    <sheetView workbookViewId="0">
      <selection activeCell="L9" sqref="L9"/>
    </sheetView>
  </sheetViews>
  <sheetFormatPr defaultColWidth="10.2857142857143" defaultRowHeight="14.25"/>
  <cols>
    <col min="1" max="1" width="7.14285714285714" style="364" customWidth="1"/>
    <col min="2" max="2" width="5.85714285714286" style="364" customWidth="1"/>
    <col min="3" max="3" width="17.4285714285714" style="364" customWidth="1"/>
    <col min="4" max="4" width="15.2952380952381" style="364" customWidth="1"/>
    <col min="5" max="5" width="17.1333333333333" style="364" customWidth="1"/>
    <col min="6" max="6" width="14.4285714285714" style="364" customWidth="1"/>
    <col min="7" max="7" width="17.3047619047619" style="364" customWidth="1"/>
    <col min="8" max="8" width="15.6285714285714" style="364" customWidth="1"/>
    <col min="9" max="9" width="15.7142857142857" style="364" customWidth="1"/>
    <col min="10" max="10" width="14.6190476190476" style="364" customWidth="1"/>
    <col min="11" max="11" width="18.4285714285714" style="364"/>
    <col min="12" max="12" width="17.1428571428571" style="364" customWidth="1"/>
    <col min="13" max="14" width="10.2857142857143" style="364"/>
    <col min="15" max="15" width="14.5714285714286" style="364"/>
    <col min="16" max="16384" width="10.2857142857143" style="364"/>
  </cols>
  <sheetData>
    <row r="1" s="362" customFormat="1" ht="36" customHeight="1" spans="1:13">
      <c r="A1" s="365" t="s">
        <v>567</v>
      </c>
      <c r="B1" s="365"/>
      <c r="C1" s="365"/>
      <c r="D1" s="365"/>
      <c r="E1" s="365"/>
      <c r="F1" s="365"/>
      <c r="G1" s="365"/>
      <c r="H1" s="365"/>
      <c r="I1" s="365"/>
      <c r="J1" s="365"/>
      <c r="K1" s="365"/>
      <c r="L1" s="365"/>
      <c r="M1" s="365"/>
    </row>
    <row r="2" s="362" customFormat="1" ht="18" customHeight="1" spans="1:13">
      <c r="A2" s="366"/>
      <c r="B2" s="366"/>
      <c r="C2" s="366"/>
      <c r="D2" s="366"/>
      <c r="E2" s="366"/>
      <c r="F2" s="366"/>
      <c r="G2" s="366"/>
      <c r="M2" s="380" t="s">
        <v>568</v>
      </c>
    </row>
    <row r="3" s="362" customFormat="1" ht="18" customHeight="1" spans="1:13">
      <c r="A3" s="367" t="s">
        <v>2</v>
      </c>
      <c r="B3" s="366"/>
      <c r="C3" s="368"/>
      <c r="D3" s="369"/>
      <c r="E3" s="366"/>
      <c r="F3" s="366"/>
      <c r="G3" s="366"/>
      <c r="M3" s="380" t="s">
        <v>3</v>
      </c>
    </row>
    <row r="4" s="362" customFormat="1" ht="24" customHeight="1" spans="1:13">
      <c r="A4" s="370" t="s">
        <v>7</v>
      </c>
      <c r="B4" s="370" t="s">
        <v>8</v>
      </c>
      <c r="C4" s="370" t="s">
        <v>569</v>
      </c>
      <c r="D4" s="370" t="s">
        <v>570</v>
      </c>
      <c r="E4" s="371" t="s">
        <v>571</v>
      </c>
      <c r="F4" s="371"/>
      <c r="G4" s="371"/>
      <c r="H4" s="371"/>
      <c r="I4" s="371"/>
      <c r="J4" s="370" t="s">
        <v>572</v>
      </c>
      <c r="K4" s="370" t="s">
        <v>573</v>
      </c>
      <c r="L4" s="370" t="s">
        <v>574</v>
      </c>
      <c r="M4" s="370" t="s">
        <v>575</v>
      </c>
    </row>
    <row r="5" s="362" customFormat="1" ht="53" customHeight="1" spans="1:13">
      <c r="A5" s="370"/>
      <c r="B5" s="370"/>
      <c r="C5" s="370"/>
      <c r="D5" s="370"/>
      <c r="E5" s="371" t="s">
        <v>124</v>
      </c>
      <c r="F5" s="371" t="s">
        <v>576</v>
      </c>
      <c r="G5" s="371" t="s">
        <v>577</v>
      </c>
      <c r="H5" s="371" t="s">
        <v>578</v>
      </c>
      <c r="I5" s="381" t="s">
        <v>579</v>
      </c>
      <c r="J5" s="370"/>
      <c r="K5" s="370"/>
      <c r="L5" s="370"/>
      <c r="M5" s="370"/>
    </row>
    <row r="6" s="362" customFormat="1" ht="24" customHeight="1" spans="1:13">
      <c r="A6" s="372" t="s">
        <v>11</v>
      </c>
      <c r="B6" s="373"/>
      <c r="C6" s="374">
        <v>1</v>
      </c>
      <c r="D6" s="374">
        <v>2</v>
      </c>
      <c r="E6" s="374">
        <v>3</v>
      </c>
      <c r="F6" s="374">
        <v>4</v>
      </c>
      <c r="G6" s="374">
        <v>5</v>
      </c>
      <c r="H6" s="374">
        <v>6</v>
      </c>
      <c r="I6" s="374">
        <v>7</v>
      </c>
      <c r="J6" s="374">
        <v>8</v>
      </c>
      <c r="K6" s="374">
        <v>9</v>
      </c>
      <c r="L6" s="374">
        <v>10</v>
      </c>
      <c r="M6" s="374">
        <v>11</v>
      </c>
    </row>
    <row r="7" s="362" customFormat="1" ht="37" customHeight="1" spans="1:13">
      <c r="A7" s="372" t="s">
        <v>129</v>
      </c>
      <c r="B7" s="372">
        <v>1</v>
      </c>
      <c r="C7" s="375">
        <v>572023034.23</v>
      </c>
      <c r="D7" s="375">
        <v>20640767.1</v>
      </c>
      <c r="E7" s="376">
        <f>F7+G7+H7+I7</f>
        <v>407330846.53</v>
      </c>
      <c r="F7" s="376">
        <v>376008626.5</v>
      </c>
      <c r="G7" s="376">
        <v>141297.06</v>
      </c>
      <c r="H7" s="377"/>
      <c r="I7" s="376">
        <v>31180922.97</v>
      </c>
      <c r="J7" s="382"/>
      <c r="K7" s="375">
        <v>133998865.77</v>
      </c>
      <c r="L7" s="375">
        <v>10052554.83</v>
      </c>
      <c r="M7" s="382"/>
    </row>
    <row r="8" s="362" customFormat="1" ht="78" customHeight="1" spans="1:13">
      <c r="A8" s="378" t="s">
        <v>580</v>
      </c>
      <c r="B8" s="378"/>
      <c r="C8" s="378"/>
      <c r="D8" s="378"/>
      <c r="E8" s="378"/>
      <c r="F8" s="378"/>
      <c r="G8" s="378"/>
      <c r="H8" s="378"/>
      <c r="I8" s="378"/>
      <c r="J8" s="378"/>
      <c r="K8" s="378"/>
      <c r="L8" s="378"/>
      <c r="M8" s="378"/>
    </row>
    <row r="9" s="363" customFormat="1" ht="26.25" customHeight="1" spans="1:10">
      <c r="A9" s="379" t="s">
        <v>581</v>
      </c>
      <c r="B9" s="379"/>
      <c r="C9" s="379"/>
      <c r="D9" s="379"/>
      <c r="E9" s="379"/>
      <c r="F9" s="379"/>
      <c r="G9" s="379"/>
      <c r="H9" s="379"/>
      <c r="I9" s="379"/>
      <c r="J9" s="379"/>
    </row>
    <row r="10" s="363" customFormat="1" ht="26.25" customHeight="1" spans="1:10">
      <c r="A10" s="379" t="s">
        <v>582</v>
      </c>
      <c r="B10" s="379"/>
      <c r="C10" s="379"/>
      <c r="D10" s="379"/>
      <c r="E10" s="379"/>
      <c r="F10" s="379"/>
      <c r="G10" s="379"/>
      <c r="H10" s="379"/>
      <c r="I10" s="379"/>
      <c r="J10" s="379"/>
    </row>
    <row r="11" s="364" customFormat="1" ht="26.25" customHeight="1"/>
    <row r="12" s="364" customFormat="1" ht="26.25" customHeight="1"/>
    <row r="13" s="364" customFormat="1" ht="26.25" customHeight="1"/>
    <row r="14" s="364" customFormat="1" ht="26.25" customHeight="1"/>
    <row r="15" s="364" customFormat="1" ht="26.25" customHeight="1"/>
    <row r="16" s="364" customFormat="1" ht="26.25" customHeight="1"/>
    <row r="17" s="364" customFormat="1" ht="26.25" customHeight="1"/>
    <row r="18" s="364" customFormat="1" ht="26.25" customHeight="1"/>
    <row r="19" s="364" customFormat="1" ht="26.25" customHeight="1"/>
    <row r="20" s="364" customFormat="1" ht="26.25" customHeight="1"/>
    <row r="21" s="364" customFormat="1" ht="26.25" customHeight="1"/>
    <row r="22" s="364" customFormat="1" ht="26.25" customHeight="1"/>
    <row r="23" s="364" customFormat="1" ht="26.25" customHeight="1"/>
    <row r="24" s="364" customFormat="1" ht="26.25" customHeight="1"/>
    <row r="25" s="364" customFormat="1" ht="26.25" customHeight="1"/>
    <row r="26" s="364" customFormat="1" ht="26.25" customHeight="1"/>
    <row r="27" s="364" customFormat="1" ht="26.25" customHeight="1"/>
    <row r="28" s="364" customFormat="1" ht="26.25" customHeight="1"/>
    <row r="29" s="364" customFormat="1" ht="26.25" customHeight="1"/>
    <row r="30" s="364" customFormat="1" ht="26.25" customHeight="1"/>
    <row r="31" s="364" customFormat="1" ht="26.25" customHeight="1"/>
    <row r="32" s="364" customFormat="1" ht="26.25" customHeight="1"/>
    <row r="33" s="364" customFormat="1" ht="26.25" customHeight="1"/>
    <row r="34" s="364" customFormat="1" ht="26.25" customHeight="1"/>
    <row r="35" s="364" customFormat="1" ht="26.25" customHeight="1"/>
    <row r="36" s="364" customFormat="1" ht="26.25" customHeight="1"/>
    <row r="37" s="364" customFormat="1" ht="26.25" customHeight="1"/>
    <row r="38" s="364" customFormat="1" ht="26.25" customHeight="1"/>
    <row r="39" s="364" customFormat="1" ht="26.25" customHeight="1"/>
    <row r="40" s="364" customFormat="1" ht="26.25" customHeight="1"/>
    <row r="41" s="364" customFormat="1" ht="26.25" customHeight="1"/>
    <row r="42" s="364" customFormat="1" ht="26.25" customHeight="1"/>
    <row r="43" s="364" customFormat="1" ht="26.25" customHeight="1"/>
    <row r="44" s="364" customFormat="1" ht="26.25" customHeight="1"/>
    <row r="45" s="364" customFormat="1" ht="26.25" customHeight="1"/>
    <row r="46" s="364" customFormat="1" ht="26.25" customHeight="1"/>
    <row r="47" s="364" customFormat="1" ht="26.25" customHeight="1"/>
    <row r="48" s="364" customFormat="1" ht="26.25" customHeight="1"/>
    <row r="49" s="364" customFormat="1" ht="26.25" customHeight="1"/>
    <row r="50" s="364" customFormat="1" ht="26.25" customHeight="1"/>
    <row r="51" s="364" customFormat="1" ht="26.25" customHeight="1"/>
    <row r="52" s="364" customFormat="1" ht="26.25" customHeight="1"/>
    <row r="53" s="364" customFormat="1" ht="26.25" customHeight="1"/>
    <row r="54" s="364" customFormat="1" ht="26.25" customHeight="1"/>
    <row r="55" s="364" customFormat="1" ht="26.25" customHeight="1"/>
    <row r="56" s="364" customFormat="1" ht="26.25" customHeight="1"/>
    <row r="57" s="364" customFormat="1" ht="26.25" customHeight="1"/>
    <row r="58" s="364" customFormat="1" ht="26.25" customHeight="1"/>
    <row r="59" s="364" customFormat="1" ht="26.25" customHeight="1"/>
    <row r="60" s="364" customFormat="1" ht="26.25" customHeight="1"/>
    <row r="61" s="364" customFormat="1" ht="26.25" customHeight="1"/>
    <row r="62" s="364" customFormat="1" ht="26.25" customHeight="1"/>
    <row r="63" s="364" customFormat="1" ht="26.25" customHeight="1"/>
    <row r="64" s="364" customFormat="1" ht="26.25" customHeight="1"/>
    <row r="65" s="364" customFormat="1" ht="26.25" customHeight="1"/>
    <row r="66" s="364" customFormat="1" ht="26.25" customHeight="1"/>
    <row r="67" s="364" customFormat="1" ht="26.25" customHeight="1"/>
    <row r="68" s="364" customFormat="1" ht="26.25" customHeight="1"/>
    <row r="69" s="364" customFormat="1" ht="26.25" customHeight="1"/>
    <row r="70" s="364" customFormat="1" ht="26.25" customHeight="1"/>
    <row r="71" s="364" customFormat="1" ht="26.25" customHeight="1"/>
    <row r="72" s="364" customFormat="1" ht="26.25" customHeight="1"/>
    <row r="73" s="364" customFormat="1" ht="26.25" customHeight="1"/>
    <row r="74" s="364" customFormat="1" ht="26.25" customHeight="1"/>
    <row r="75" s="364" customFormat="1" ht="26.25" customHeight="1"/>
    <row r="76" s="364" customFormat="1" ht="26.25" customHeight="1"/>
    <row r="77" s="364" customFormat="1" ht="26.25" customHeight="1"/>
    <row r="78" s="364" customFormat="1" ht="26.25" customHeight="1"/>
    <row r="79" s="364" customFormat="1" ht="26.25" customHeight="1"/>
    <row r="80" s="364" customFormat="1" ht="26.25" customHeight="1"/>
    <row r="81" s="364" customFormat="1" ht="26.25" customHeight="1"/>
    <row r="82" s="364" customFormat="1" ht="26.25" customHeight="1"/>
    <row r="83" s="364" customFormat="1" ht="26.25" customHeight="1"/>
    <row r="84" s="364" customFormat="1" ht="26.25" customHeight="1"/>
    <row r="85" s="364" customFormat="1" ht="26.25" customHeight="1"/>
    <row r="86" s="364" customFormat="1" ht="26.25" customHeight="1"/>
    <row r="87" s="364" customFormat="1" ht="26.25" customHeight="1"/>
    <row r="88" s="364" customFormat="1" ht="26.25" customHeight="1"/>
    <row r="89" s="364" customFormat="1" ht="26.25" customHeight="1"/>
    <row r="90" s="364" customFormat="1" ht="26.25" customHeight="1"/>
    <row r="91" s="364" customFormat="1" ht="26.25" customHeight="1"/>
    <row r="92" s="364" customFormat="1" ht="26.25" customHeight="1"/>
    <row r="93" s="364" customFormat="1" ht="26.25" customHeight="1"/>
    <row r="94" s="364" customFormat="1" ht="26.25" customHeight="1"/>
    <row r="95" s="364" customFormat="1" ht="26.25" customHeight="1"/>
    <row r="96" s="364" customFormat="1" ht="26.25" customHeight="1"/>
    <row r="97" s="364" customFormat="1" ht="26.25" customHeight="1"/>
    <row r="98" s="364" customFormat="1" ht="26.25" customHeight="1"/>
    <row r="99" s="364" customFormat="1" ht="26.25" customHeight="1"/>
    <row r="100" s="364" customFormat="1" ht="26.25" customHeight="1"/>
    <row r="101" s="364" customFormat="1" ht="26.25" customHeight="1"/>
    <row r="102" s="364" customFormat="1" ht="26.25" customHeight="1"/>
    <row r="103" s="364" customFormat="1" ht="26.25" customHeight="1"/>
    <row r="104" s="364" customFormat="1" ht="26.25" customHeight="1"/>
    <row r="105" s="364" customFormat="1" ht="26.25" customHeight="1"/>
    <row r="106" s="364" customFormat="1" ht="26.25" customHeight="1"/>
    <row r="107" s="364" customFormat="1" ht="26.25" customHeight="1"/>
    <row r="108" s="364" customFormat="1" ht="26.25" customHeight="1"/>
    <row r="109" s="364" customFormat="1" ht="26.25" customHeight="1"/>
    <row r="110" s="364" customFormat="1" ht="26.25" customHeight="1"/>
    <row r="111" s="364" customFormat="1" ht="26.25" customHeight="1"/>
    <row r="112" s="364" customFormat="1" ht="26.25" customHeight="1"/>
    <row r="113" s="364" customFormat="1" ht="26.25" customHeight="1"/>
    <row r="114" s="364" customFormat="1" ht="26.25" customHeight="1"/>
    <row r="115" s="364" customFormat="1" ht="26.25" customHeight="1"/>
    <row r="116" s="364" customFormat="1" ht="26.25" customHeight="1"/>
    <row r="117" s="364" customFormat="1" ht="26.25" customHeight="1"/>
    <row r="118" s="364" customFormat="1" ht="26.25" customHeight="1"/>
    <row r="119" s="364" customFormat="1" ht="26.25" customHeight="1"/>
    <row r="120" s="364" customFormat="1" ht="26.25" customHeight="1"/>
    <row r="121" s="364" customFormat="1" ht="26.25" customHeight="1"/>
    <row r="122" s="364" customFormat="1" ht="26.25" customHeight="1"/>
    <row r="123" s="364" customFormat="1" ht="26.25" customHeight="1"/>
    <row r="124" s="364" customFormat="1" ht="26.25" customHeight="1"/>
    <row r="125" s="364" customFormat="1" ht="26.25" customHeight="1"/>
    <row r="126" s="364" customFormat="1" ht="26.25" customHeight="1"/>
    <row r="127" s="364" customFormat="1" ht="26.25" customHeight="1"/>
    <row r="128" s="364" customFormat="1" ht="26.25" customHeight="1"/>
    <row r="129" s="364" customFormat="1" ht="26.25" customHeight="1"/>
    <row r="130" s="364" customFormat="1" ht="26.25" customHeight="1"/>
    <row r="131" s="364" customFormat="1" ht="26.25" customHeight="1"/>
    <row r="132" s="364" customFormat="1" ht="26.25" customHeight="1"/>
    <row r="133" s="364" customFormat="1" ht="26.25" customHeight="1"/>
    <row r="134" s="364" customFormat="1" ht="26.25" customHeight="1"/>
    <row r="135" s="364" customFormat="1" ht="26.25" customHeight="1"/>
    <row r="136" s="364" customFormat="1" ht="26.25" customHeight="1"/>
    <row r="137" s="364" customFormat="1" ht="26.25" customHeight="1"/>
    <row r="138" s="364" customFormat="1" ht="26.25" customHeight="1"/>
    <row r="139" s="364" customFormat="1" ht="26.25" customHeight="1"/>
    <row r="140" s="364" customFormat="1" ht="26.25" customHeight="1"/>
    <row r="141" s="364" customFormat="1" ht="26.25" customHeight="1"/>
    <row r="142" s="364" customFormat="1" ht="26.25" customHeight="1"/>
    <row r="143" s="364" customFormat="1" ht="26.25" customHeight="1"/>
    <row r="144" s="364" customFormat="1" ht="26.25" customHeight="1"/>
    <row r="145" s="364" customFormat="1" ht="26.25" customHeight="1"/>
    <row r="146" s="364" customFormat="1" ht="26.25" customHeight="1"/>
    <row r="147" s="364" customFormat="1" ht="26.25" customHeight="1"/>
    <row r="148" s="364" customFormat="1" ht="26.25" customHeight="1"/>
    <row r="149" s="364" customFormat="1" ht="26.25" customHeight="1"/>
    <row r="150" s="364" customFormat="1" ht="26.25" customHeight="1"/>
    <row r="151" s="364" customFormat="1" ht="19.9" customHeight="1"/>
    <row r="152" s="364" customFormat="1" ht="19.9" customHeight="1"/>
    <row r="153" s="364" customFormat="1" ht="19.9" customHeight="1"/>
    <row r="154" s="364" customFormat="1" ht="19.9" customHeight="1"/>
  </sheetData>
  <mergeCells count="13">
    <mergeCell ref="A1:M1"/>
    <mergeCell ref="E4:I4"/>
    <mergeCell ref="A8:M8"/>
    <mergeCell ref="A9:J9"/>
    <mergeCell ref="A10:J10"/>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7" workbookViewId="0">
      <selection activeCell="D12" sqref="D12"/>
    </sheetView>
  </sheetViews>
  <sheetFormatPr defaultColWidth="10.2857142857143" defaultRowHeight="13.5" outlineLevelCol="6"/>
  <cols>
    <col min="1" max="3" width="23.5809523809524" style="245" customWidth="1"/>
    <col min="4" max="4" width="68.152380952381" style="245" customWidth="1"/>
    <col min="5" max="16384" width="10.2857142857143" style="245"/>
  </cols>
  <sheetData>
    <row r="1" s="245" customFormat="1" ht="29.5" customHeight="1" spans="1:4">
      <c r="A1" s="346" t="s">
        <v>583</v>
      </c>
      <c r="B1" s="346"/>
      <c r="C1" s="346"/>
      <c r="D1" s="346"/>
    </row>
    <row r="2" s="60" customFormat="1" ht="23" customHeight="1" spans="1:7">
      <c r="A2" s="347" t="s">
        <v>465</v>
      </c>
      <c r="B2" s="347"/>
      <c r="C2" s="348" t="s">
        <v>3</v>
      </c>
      <c r="D2" s="349" t="s">
        <v>584</v>
      </c>
      <c r="E2" s="251"/>
      <c r="F2" s="251"/>
      <c r="G2" s="68"/>
    </row>
    <row r="3" s="245" customFormat="1" ht="51" customHeight="1" spans="1:4">
      <c r="A3" s="350" t="s">
        <v>585</v>
      </c>
      <c r="B3" s="351" t="s">
        <v>586</v>
      </c>
      <c r="C3" s="352"/>
      <c r="D3" s="353" t="s">
        <v>587</v>
      </c>
    </row>
    <row r="4" s="245" customFormat="1" ht="75" customHeight="1" spans="1:4">
      <c r="A4" s="354"/>
      <c r="B4" s="351" t="s">
        <v>588</v>
      </c>
      <c r="C4" s="352"/>
      <c r="D4" s="353" t="s">
        <v>589</v>
      </c>
    </row>
    <row r="5" s="245" customFormat="1" ht="55" customHeight="1" spans="1:4">
      <c r="A5" s="354"/>
      <c r="B5" s="351" t="s">
        <v>590</v>
      </c>
      <c r="C5" s="352"/>
      <c r="D5" s="353" t="s">
        <v>591</v>
      </c>
    </row>
    <row r="6" s="245" customFormat="1" ht="150" customHeight="1" spans="1:4">
      <c r="A6" s="354"/>
      <c r="B6" s="351" t="s">
        <v>592</v>
      </c>
      <c r="C6" s="352"/>
      <c r="D6" s="353" t="s">
        <v>593</v>
      </c>
    </row>
    <row r="7" s="245" customFormat="1" ht="97" customHeight="1" spans="1:4">
      <c r="A7" s="355"/>
      <c r="B7" s="351" t="s">
        <v>594</v>
      </c>
      <c r="C7" s="352"/>
      <c r="D7" s="353" t="s">
        <v>595</v>
      </c>
    </row>
    <row r="8" s="245" customFormat="1" ht="57" customHeight="1" spans="1:4">
      <c r="A8" s="350" t="s">
        <v>596</v>
      </c>
      <c r="B8" s="351" t="s">
        <v>597</v>
      </c>
      <c r="C8" s="352"/>
      <c r="D8" s="353" t="s">
        <v>598</v>
      </c>
    </row>
    <row r="9" s="245" customFormat="1" ht="57" customHeight="1" spans="1:4">
      <c r="A9" s="354"/>
      <c r="B9" s="350" t="s">
        <v>599</v>
      </c>
      <c r="C9" s="356" t="s">
        <v>600</v>
      </c>
      <c r="D9" s="353" t="s">
        <v>601</v>
      </c>
    </row>
    <row r="10" s="245" customFormat="1" ht="57" customHeight="1" spans="1:4">
      <c r="A10" s="355"/>
      <c r="B10" s="355"/>
      <c r="C10" s="356" t="s">
        <v>602</v>
      </c>
      <c r="D10" s="353" t="s">
        <v>603</v>
      </c>
    </row>
    <row r="11" s="245" customFormat="1" ht="60" customHeight="1" spans="1:4">
      <c r="A11" s="351" t="s">
        <v>604</v>
      </c>
      <c r="B11" s="357"/>
      <c r="C11" s="352"/>
      <c r="D11" s="353" t="s">
        <v>605</v>
      </c>
    </row>
    <row r="12" s="245" customFormat="1" ht="120" customHeight="1" spans="1:4">
      <c r="A12" s="351" t="s">
        <v>606</v>
      </c>
      <c r="B12" s="357"/>
      <c r="C12" s="352"/>
      <c r="D12" s="353" t="s">
        <v>607</v>
      </c>
    </row>
    <row r="13" s="245" customFormat="1" ht="77" customHeight="1" spans="1:4">
      <c r="A13" s="351" t="s">
        <v>608</v>
      </c>
      <c r="B13" s="357"/>
      <c r="C13" s="352"/>
      <c r="D13" s="353" t="s">
        <v>609</v>
      </c>
    </row>
    <row r="14" s="245" customFormat="1" ht="153" customHeight="1" spans="1:4">
      <c r="A14" s="358" t="s">
        <v>610</v>
      </c>
      <c r="B14" s="359"/>
      <c r="C14" s="360"/>
      <c r="D14" s="278" t="s">
        <v>611</v>
      </c>
    </row>
    <row r="15" s="245" customFormat="1" ht="60" customHeight="1" spans="1:4">
      <c r="A15" s="358" t="s">
        <v>612</v>
      </c>
      <c r="B15" s="359"/>
      <c r="C15" s="360"/>
      <c r="D15" s="278"/>
    </row>
    <row r="17" s="248" customFormat="1" ht="28" customHeight="1" spans="1:4">
      <c r="A17" s="361" t="s">
        <v>613</v>
      </c>
      <c r="B17" s="361"/>
      <c r="C17" s="361"/>
      <c r="D17" s="361"/>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
  <sheetViews>
    <sheetView topLeftCell="A12" workbookViewId="0">
      <selection activeCell="A12" sqref="$A1:$XFD1048576"/>
    </sheetView>
  </sheetViews>
  <sheetFormatPr defaultColWidth="10.2857142857143" defaultRowHeight="13.5"/>
  <cols>
    <col min="1" max="1" width="33.7142857142857" style="245" customWidth="1"/>
    <col min="2" max="2" width="17.6571428571429" style="245" customWidth="1"/>
    <col min="3" max="3" width="52.4285714285714" style="245" customWidth="1"/>
    <col min="4" max="4" width="13.9238095238095" style="245" customWidth="1"/>
    <col min="5" max="5" width="15.4285714285714" style="245" customWidth="1"/>
    <col min="6" max="6" width="15.5714285714286" style="245" customWidth="1"/>
    <col min="7" max="7" width="16.4190476190476" style="245" customWidth="1"/>
    <col min="8" max="8" width="16.2095238095238" style="245" customWidth="1"/>
    <col min="9" max="9" width="15.6857142857143" style="245" customWidth="1"/>
    <col min="10" max="10" width="21.4" style="245" customWidth="1"/>
    <col min="11" max="11" width="14.5714285714286" style="245"/>
    <col min="12" max="16384" width="10.2857142857143" style="245"/>
  </cols>
  <sheetData>
    <row r="1" s="245" customFormat="1" ht="33" customHeight="1" spans="1:10">
      <c r="A1" s="249" t="s">
        <v>614</v>
      </c>
      <c r="B1" s="249"/>
      <c r="C1" s="249"/>
      <c r="D1" s="249"/>
      <c r="E1" s="249"/>
      <c r="F1" s="249"/>
      <c r="G1" s="249"/>
      <c r="H1" s="249"/>
      <c r="I1" s="249"/>
      <c r="J1" s="249"/>
    </row>
    <row r="2" s="60" customFormat="1" ht="20" customHeight="1" spans="1:10">
      <c r="A2" s="242" t="s">
        <v>465</v>
      </c>
      <c r="B2" s="250"/>
      <c r="C2" s="251"/>
      <c r="D2" s="252"/>
      <c r="E2" s="251"/>
      <c r="F2" s="251"/>
      <c r="G2" s="68"/>
      <c r="I2" s="108" t="s">
        <v>3</v>
      </c>
      <c r="J2" s="109" t="s">
        <v>615</v>
      </c>
    </row>
    <row r="3" s="245" customFormat="1" ht="30" customHeight="1" spans="1:10">
      <c r="A3" s="253" t="s">
        <v>616</v>
      </c>
      <c r="B3" s="254" t="s">
        <v>617</v>
      </c>
      <c r="C3" s="255"/>
      <c r="D3" s="255"/>
      <c r="E3" s="255"/>
      <c r="F3" s="255"/>
      <c r="G3" s="255"/>
      <c r="H3" s="255"/>
      <c r="I3" s="255"/>
      <c r="J3" s="255"/>
    </row>
    <row r="4" s="245" customFormat="1" ht="32.15" customHeight="1" spans="1:10">
      <c r="A4" s="253" t="s">
        <v>618</v>
      </c>
      <c r="B4" s="253"/>
      <c r="C4" s="253"/>
      <c r="D4" s="253"/>
      <c r="E4" s="253"/>
      <c r="F4" s="253"/>
      <c r="G4" s="253"/>
      <c r="H4" s="253"/>
      <c r="I4" s="253"/>
      <c r="J4" s="253" t="s">
        <v>619</v>
      </c>
    </row>
    <row r="5" s="245" customFormat="1" ht="222" customHeight="1" spans="1:10">
      <c r="A5" s="253" t="s">
        <v>620</v>
      </c>
      <c r="B5" s="256" t="s">
        <v>621</v>
      </c>
      <c r="C5" s="257" t="s">
        <v>622</v>
      </c>
      <c r="D5" s="257"/>
      <c r="E5" s="257"/>
      <c r="F5" s="257"/>
      <c r="G5" s="257"/>
      <c r="H5" s="257"/>
      <c r="I5" s="257"/>
      <c r="J5" s="256"/>
    </row>
    <row r="6" s="245" customFormat="1" ht="100" customHeight="1" spans="1:10">
      <c r="A6" s="253"/>
      <c r="B6" s="256" t="s">
        <v>623</v>
      </c>
      <c r="C6" s="257" t="s">
        <v>624</v>
      </c>
      <c r="D6" s="257"/>
      <c r="E6" s="257"/>
      <c r="F6" s="257"/>
      <c r="G6" s="257"/>
      <c r="H6" s="257"/>
      <c r="I6" s="257"/>
      <c r="J6" s="256"/>
    </row>
    <row r="7" s="245" customFormat="1" ht="32.15" customHeight="1" spans="1:10">
      <c r="A7" s="258" t="s">
        <v>625</v>
      </c>
      <c r="B7" s="258"/>
      <c r="C7" s="258"/>
      <c r="D7" s="258"/>
      <c r="E7" s="258"/>
      <c r="F7" s="258"/>
      <c r="G7" s="258"/>
      <c r="H7" s="258"/>
      <c r="I7" s="258"/>
      <c r="J7" s="258"/>
    </row>
    <row r="8" s="245" customFormat="1" ht="32.15" customHeight="1" spans="1:10">
      <c r="A8" s="259" t="s">
        <v>626</v>
      </c>
      <c r="B8" s="260" t="s">
        <v>627</v>
      </c>
      <c r="C8" s="260"/>
      <c r="D8" s="260"/>
      <c r="E8" s="260"/>
      <c r="F8" s="260"/>
      <c r="G8" s="261" t="s">
        <v>628</v>
      </c>
      <c r="H8" s="261"/>
      <c r="I8" s="261"/>
      <c r="J8" s="261"/>
    </row>
    <row r="9" s="245" customFormat="1" ht="135" customHeight="1" spans="1:10">
      <c r="A9" s="262" t="s">
        <v>629</v>
      </c>
      <c r="B9" s="263" t="s">
        <v>630</v>
      </c>
      <c r="C9" s="264"/>
      <c r="D9" s="264"/>
      <c r="E9" s="264"/>
      <c r="F9" s="265"/>
      <c r="G9" s="266" t="s">
        <v>631</v>
      </c>
      <c r="H9" s="267"/>
      <c r="I9" s="267"/>
      <c r="J9" s="335"/>
    </row>
    <row r="10" s="245" customFormat="1" ht="120" customHeight="1" spans="1:10">
      <c r="A10" s="262" t="s">
        <v>632</v>
      </c>
      <c r="B10" s="263" t="s">
        <v>630</v>
      </c>
      <c r="C10" s="264"/>
      <c r="D10" s="264"/>
      <c r="E10" s="264"/>
      <c r="F10" s="265"/>
      <c r="G10" s="421" t="s">
        <v>633</v>
      </c>
      <c r="H10" s="267"/>
      <c r="I10" s="267"/>
      <c r="J10" s="335"/>
    </row>
    <row r="11" s="245" customFormat="1" ht="129" customHeight="1" spans="1:10">
      <c r="A11" s="262" t="s">
        <v>634</v>
      </c>
      <c r="B11" s="263" t="s">
        <v>630</v>
      </c>
      <c r="C11" s="264"/>
      <c r="D11" s="264"/>
      <c r="E11" s="264"/>
      <c r="F11" s="265"/>
      <c r="G11" s="421" t="s">
        <v>633</v>
      </c>
      <c r="H11" s="267"/>
      <c r="I11" s="267"/>
      <c r="J11" s="335"/>
    </row>
    <row r="12" s="245" customFormat="1" ht="32.15" customHeight="1" spans="1:10">
      <c r="A12" s="268" t="s">
        <v>635</v>
      </c>
      <c r="B12" s="268"/>
      <c r="C12" s="268"/>
      <c r="D12" s="268"/>
      <c r="E12" s="268"/>
      <c r="F12" s="268"/>
      <c r="G12" s="268"/>
      <c r="H12" s="268"/>
      <c r="I12" s="268"/>
      <c r="J12" s="268"/>
    </row>
    <row r="13" s="245" customFormat="1" ht="32.15" customHeight="1" spans="1:10">
      <c r="A13" s="259" t="s">
        <v>636</v>
      </c>
      <c r="B13" s="259" t="s">
        <v>637</v>
      </c>
      <c r="C13" s="269" t="s">
        <v>638</v>
      </c>
      <c r="D13" s="270"/>
      <c r="E13" s="271" t="s">
        <v>639</v>
      </c>
      <c r="F13" s="272"/>
      <c r="G13" s="273"/>
      <c r="H13" s="274" t="s">
        <v>640</v>
      </c>
      <c r="I13" s="336" t="s">
        <v>641</v>
      </c>
      <c r="J13" s="274" t="s">
        <v>642</v>
      </c>
    </row>
    <row r="14" s="245" customFormat="1" ht="32.15" customHeight="1" spans="1:10">
      <c r="A14" s="259"/>
      <c r="B14" s="259"/>
      <c r="C14" s="275"/>
      <c r="D14" s="276"/>
      <c r="E14" s="259" t="s">
        <v>643</v>
      </c>
      <c r="F14" s="259" t="s">
        <v>644</v>
      </c>
      <c r="G14" s="259" t="s">
        <v>645</v>
      </c>
      <c r="H14" s="277"/>
      <c r="I14" s="277"/>
      <c r="J14" s="337"/>
    </row>
    <row r="15" s="245" customFormat="1" ht="84" customHeight="1" spans="1:10">
      <c r="A15" s="278" t="s">
        <v>646</v>
      </c>
      <c r="B15" s="279" t="s">
        <v>647</v>
      </c>
      <c r="C15" s="280" t="s">
        <v>648</v>
      </c>
      <c r="D15" s="281"/>
      <c r="E15" s="282">
        <v>19956000</v>
      </c>
      <c r="F15" s="282">
        <v>19956000</v>
      </c>
      <c r="G15" s="283"/>
      <c r="H15" s="282">
        <v>16140467.63</v>
      </c>
      <c r="I15" s="338">
        <f t="shared" ref="I15:I19" si="0">H15/F15</f>
        <v>0.808802747544598</v>
      </c>
      <c r="J15" s="339" t="s">
        <v>649</v>
      </c>
    </row>
    <row r="16" s="245" customFormat="1" ht="71" customHeight="1" spans="1:10">
      <c r="A16" s="278" t="s">
        <v>650</v>
      </c>
      <c r="B16" s="279" t="s">
        <v>647</v>
      </c>
      <c r="C16" s="280" t="s">
        <v>651</v>
      </c>
      <c r="D16" s="281"/>
      <c r="E16" s="282">
        <v>13169500</v>
      </c>
      <c r="F16" s="282">
        <v>13169500</v>
      </c>
      <c r="G16" s="283"/>
      <c r="H16" s="284">
        <v>11431912.5</v>
      </c>
      <c r="I16" s="338">
        <f t="shared" si="0"/>
        <v>0.868059721325791</v>
      </c>
      <c r="J16" s="339" t="s">
        <v>649</v>
      </c>
    </row>
    <row r="17" s="245" customFormat="1" ht="100" customHeight="1" spans="1:10">
      <c r="A17" s="278" t="s">
        <v>652</v>
      </c>
      <c r="B17" s="279" t="s">
        <v>647</v>
      </c>
      <c r="C17" s="280" t="s">
        <v>653</v>
      </c>
      <c r="D17" s="281"/>
      <c r="E17" s="282">
        <v>18427900</v>
      </c>
      <c r="F17" s="282">
        <v>18427900</v>
      </c>
      <c r="G17" s="283"/>
      <c r="H17" s="284">
        <v>18427900</v>
      </c>
      <c r="I17" s="338">
        <f t="shared" si="0"/>
        <v>1</v>
      </c>
      <c r="J17" s="340"/>
    </row>
    <row r="18" s="245" customFormat="1" ht="83" customHeight="1" spans="1:10">
      <c r="A18" s="278" t="s">
        <v>654</v>
      </c>
      <c r="B18" s="279" t="s">
        <v>655</v>
      </c>
      <c r="C18" s="280" t="s">
        <v>656</v>
      </c>
      <c r="D18" s="281"/>
      <c r="E18" s="282">
        <v>100000</v>
      </c>
      <c r="F18" s="282">
        <v>100000</v>
      </c>
      <c r="G18" s="283"/>
      <c r="H18" s="284">
        <v>74935.75</v>
      </c>
      <c r="I18" s="338">
        <f t="shared" si="0"/>
        <v>0.7493575</v>
      </c>
      <c r="J18" s="340" t="s">
        <v>649</v>
      </c>
    </row>
    <row r="19" s="245" customFormat="1" ht="102" customHeight="1" spans="1:10">
      <c r="A19" s="278" t="s">
        <v>657</v>
      </c>
      <c r="B19" s="279" t="s">
        <v>658</v>
      </c>
      <c r="C19" s="280" t="s">
        <v>659</v>
      </c>
      <c r="D19" s="281"/>
      <c r="E19" s="282">
        <v>200000</v>
      </c>
      <c r="F19" s="282">
        <v>200000</v>
      </c>
      <c r="G19" s="283"/>
      <c r="H19" s="284">
        <v>200000</v>
      </c>
      <c r="I19" s="338">
        <f t="shared" si="0"/>
        <v>1</v>
      </c>
      <c r="J19" s="340"/>
    </row>
    <row r="20" s="245" customFormat="1" ht="32.15" customHeight="1" spans="1:10">
      <c r="A20" s="268" t="s">
        <v>660</v>
      </c>
      <c r="B20" s="268"/>
      <c r="C20" s="268"/>
      <c r="D20" s="268"/>
      <c r="E20" s="268"/>
      <c r="F20" s="268"/>
      <c r="G20" s="268"/>
      <c r="H20" s="268"/>
      <c r="I20" s="268"/>
      <c r="J20" s="268"/>
    </row>
    <row r="21" s="246" customFormat="1" ht="32.15" customHeight="1" spans="1:10">
      <c r="A21" s="285" t="s">
        <v>661</v>
      </c>
      <c r="B21" s="286" t="s">
        <v>662</v>
      </c>
      <c r="C21" s="286" t="s">
        <v>663</v>
      </c>
      <c r="D21" s="287" t="s">
        <v>664</v>
      </c>
      <c r="E21" s="288" t="s">
        <v>665</v>
      </c>
      <c r="F21" s="288" t="s">
        <v>666</v>
      </c>
      <c r="G21" s="288" t="s">
        <v>667</v>
      </c>
      <c r="H21" s="289" t="s">
        <v>668</v>
      </c>
      <c r="I21" s="341"/>
      <c r="J21" s="342"/>
    </row>
    <row r="22" s="247" customFormat="1" ht="20" customHeight="1" spans="1:10">
      <c r="A22" s="290" t="s">
        <v>669</v>
      </c>
      <c r="B22" s="291" t="s">
        <v>670</v>
      </c>
      <c r="C22" s="292" t="s">
        <v>671</v>
      </c>
      <c r="D22" s="293" t="s">
        <v>672</v>
      </c>
      <c r="E22" s="294">
        <v>1500</v>
      </c>
      <c r="F22" s="294" t="s">
        <v>673</v>
      </c>
      <c r="G22" s="295">
        <v>1500</v>
      </c>
      <c r="H22" s="296"/>
      <c r="I22" s="343"/>
      <c r="J22" s="344"/>
    </row>
    <row r="23" s="247" customFormat="1" ht="20" customHeight="1" spans="1:10">
      <c r="A23" s="290"/>
      <c r="B23" s="291"/>
      <c r="C23" s="292" t="s">
        <v>674</v>
      </c>
      <c r="D23" s="297" t="s">
        <v>672</v>
      </c>
      <c r="E23" s="294">
        <v>34000</v>
      </c>
      <c r="F23" s="294" t="s">
        <v>673</v>
      </c>
      <c r="G23" s="295">
        <v>34000</v>
      </c>
      <c r="H23" s="296"/>
      <c r="I23" s="343"/>
      <c r="J23" s="344"/>
    </row>
    <row r="24" s="247" customFormat="1" ht="20" customHeight="1" spans="1:10">
      <c r="A24" s="290"/>
      <c r="B24" s="291"/>
      <c r="C24" s="292" t="s">
        <v>675</v>
      </c>
      <c r="D24" s="297" t="s">
        <v>672</v>
      </c>
      <c r="E24" s="294">
        <v>1400</v>
      </c>
      <c r="F24" s="294" t="s">
        <v>676</v>
      </c>
      <c r="G24" s="295">
        <v>1400</v>
      </c>
      <c r="H24" s="296"/>
      <c r="I24" s="343"/>
      <c r="J24" s="344"/>
    </row>
    <row r="25" s="247" customFormat="1" ht="20" customHeight="1" spans="1:10">
      <c r="A25" s="290"/>
      <c r="B25" s="291"/>
      <c r="C25" s="292" t="s">
        <v>677</v>
      </c>
      <c r="D25" s="297" t="s">
        <v>672</v>
      </c>
      <c r="E25" s="294">
        <v>10</v>
      </c>
      <c r="F25" s="294" t="s">
        <v>678</v>
      </c>
      <c r="G25" s="295">
        <v>10</v>
      </c>
      <c r="H25" s="296"/>
      <c r="I25" s="343"/>
      <c r="J25" s="344"/>
    </row>
    <row r="26" s="247" customFormat="1" ht="20" customHeight="1" spans="1:10">
      <c r="A26" s="290"/>
      <c r="B26" s="291"/>
      <c r="C26" s="292" t="s">
        <v>679</v>
      </c>
      <c r="D26" s="297" t="s">
        <v>680</v>
      </c>
      <c r="E26" s="298">
        <v>2</v>
      </c>
      <c r="F26" s="298" t="s">
        <v>678</v>
      </c>
      <c r="G26" s="299">
        <v>2</v>
      </c>
      <c r="H26" s="296"/>
      <c r="I26" s="343"/>
      <c r="J26" s="344"/>
    </row>
    <row r="27" s="247" customFormat="1" ht="20" customHeight="1" spans="1:10">
      <c r="A27" s="290"/>
      <c r="B27" s="291"/>
      <c r="C27" s="292" t="s">
        <v>681</v>
      </c>
      <c r="D27" s="297" t="s">
        <v>680</v>
      </c>
      <c r="E27" s="298">
        <v>2</v>
      </c>
      <c r="F27" s="298" t="s">
        <v>678</v>
      </c>
      <c r="G27" s="299">
        <v>2</v>
      </c>
      <c r="H27" s="296"/>
      <c r="I27" s="343"/>
      <c r="J27" s="344"/>
    </row>
    <row r="28" s="247" customFormat="1" ht="20" customHeight="1" spans="1:10">
      <c r="A28" s="290"/>
      <c r="B28" s="291"/>
      <c r="C28" s="292" t="s">
        <v>682</v>
      </c>
      <c r="D28" s="297" t="s">
        <v>672</v>
      </c>
      <c r="E28" s="298">
        <v>20</v>
      </c>
      <c r="F28" s="298" t="s">
        <v>683</v>
      </c>
      <c r="G28" s="299">
        <v>20</v>
      </c>
      <c r="H28" s="296"/>
      <c r="I28" s="343"/>
      <c r="J28" s="344"/>
    </row>
    <row r="29" s="247" customFormat="1" ht="21" customHeight="1" spans="1:10">
      <c r="A29" s="290"/>
      <c r="B29" s="291"/>
      <c r="C29" s="300" t="s">
        <v>684</v>
      </c>
      <c r="D29" s="297" t="s">
        <v>680</v>
      </c>
      <c r="E29" s="301">
        <v>20</v>
      </c>
      <c r="F29" s="301" t="s">
        <v>685</v>
      </c>
      <c r="G29" s="302">
        <v>20</v>
      </c>
      <c r="H29" s="296"/>
      <c r="I29" s="343"/>
      <c r="J29" s="344"/>
    </row>
    <row r="30" s="130" customFormat="1" ht="21" customHeight="1" spans="1:10">
      <c r="A30" s="290"/>
      <c r="B30" s="303" t="s">
        <v>686</v>
      </c>
      <c r="C30" s="304" t="s">
        <v>687</v>
      </c>
      <c r="D30" s="297" t="s">
        <v>680</v>
      </c>
      <c r="E30" s="305">
        <v>0.9</v>
      </c>
      <c r="F30" s="298" t="s">
        <v>688</v>
      </c>
      <c r="G30" s="306">
        <v>0.9</v>
      </c>
      <c r="H30" s="296"/>
      <c r="I30" s="343"/>
      <c r="J30" s="344"/>
    </row>
    <row r="31" s="130" customFormat="1" ht="21" customHeight="1" spans="1:10">
      <c r="A31" s="290"/>
      <c r="B31" s="303"/>
      <c r="C31" s="304" t="s">
        <v>689</v>
      </c>
      <c r="D31" s="297" t="s">
        <v>680</v>
      </c>
      <c r="E31" s="305">
        <v>0.98</v>
      </c>
      <c r="F31" s="298" t="s">
        <v>688</v>
      </c>
      <c r="G31" s="306">
        <v>0.98</v>
      </c>
      <c r="H31" s="296"/>
      <c r="I31" s="343"/>
      <c r="J31" s="344"/>
    </row>
    <row r="32" s="130" customFormat="1" ht="21" customHeight="1" spans="1:10">
      <c r="A32" s="290"/>
      <c r="B32" s="303"/>
      <c r="C32" s="304" t="s">
        <v>690</v>
      </c>
      <c r="D32" s="297" t="s">
        <v>680</v>
      </c>
      <c r="E32" s="305">
        <v>0.95</v>
      </c>
      <c r="F32" s="298" t="s">
        <v>688</v>
      </c>
      <c r="G32" s="306">
        <v>0.95</v>
      </c>
      <c r="H32" s="296"/>
      <c r="I32" s="343"/>
      <c r="J32" s="344"/>
    </row>
    <row r="33" s="130" customFormat="1" ht="21" customHeight="1" spans="1:10">
      <c r="A33" s="290"/>
      <c r="B33" s="303"/>
      <c r="C33" s="304" t="s">
        <v>691</v>
      </c>
      <c r="D33" s="297" t="s">
        <v>680</v>
      </c>
      <c r="E33" s="305">
        <v>0.9</v>
      </c>
      <c r="F33" s="298" t="s">
        <v>688</v>
      </c>
      <c r="G33" s="306">
        <v>0.9</v>
      </c>
      <c r="H33" s="296"/>
      <c r="I33" s="343"/>
      <c r="J33" s="344"/>
    </row>
    <row r="34" s="130" customFormat="1" ht="21" customHeight="1" spans="1:10">
      <c r="A34" s="290"/>
      <c r="B34" s="303"/>
      <c r="C34" s="304" t="s">
        <v>692</v>
      </c>
      <c r="D34" s="297" t="s">
        <v>680</v>
      </c>
      <c r="E34" s="305">
        <v>0.95</v>
      </c>
      <c r="F34" s="298" t="s">
        <v>688</v>
      </c>
      <c r="G34" s="306">
        <v>0.95</v>
      </c>
      <c r="H34" s="296"/>
      <c r="I34" s="343"/>
      <c r="J34" s="344"/>
    </row>
    <row r="35" s="130" customFormat="1" ht="21" customHeight="1" spans="1:10">
      <c r="A35" s="290"/>
      <c r="B35" s="303"/>
      <c r="C35" s="304" t="s">
        <v>693</v>
      </c>
      <c r="D35" s="297" t="s">
        <v>680</v>
      </c>
      <c r="E35" s="307" t="s">
        <v>694</v>
      </c>
      <c r="F35" s="298" t="s">
        <v>688</v>
      </c>
      <c r="G35" s="306" t="s">
        <v>694</v>
      </c>
      <c r="H35" s="296"/>
      <c r="I35" s="343"/>
      <c r="J35" s="344"/>
    </row>
    <row r="36" s="130" customFormat="1" ht="21" customHeight="1" spans="1:10">
      <c r="A36" s="290"/>
      <c r="B36" s="303"/>
      <c r="C36" s="304" t="s">
        <v>695</v>
      </c>
      <c r="D36" s="297" t="s">
        <v>680</v>
      </c>
      <c r="E36" s="307" t="s">
        <v>694</v>
      </c>
      <c r="F36" s="298" t="s">
        <v>688</v>
      </c>
      <c r="G36" s="306" t="s">
        <v>694</v>
      </c>
      <c r="H36" s="296"/>
      <c r="I36" s="343"/>
      <c r="J36" s="344"/>
    </row>
    <row r="37" s="130" customFormat="1" ht="21" customHeight="1" spans="1:10">
      <c r="A37" s="290"/>
      <c r="B37" s="110"/>
      <c r="C37" s="304" t="s">
        <v>696</v>
      </c>
      <c r="D37" s="297" t="s">
        <v>680</v>
      </c>
      <c r="E37" s="307" t="s">
        <v>694</v>
      </c>
      <c r="F37" s="298" t="s">
        <v>688</v>
      </c>
      <c r="G37" s="306" t="s">
        <v>694</v>
      </c>
      <c r="H37" s="296"/>
      <c r="I37" s="343"/>
      <c r="J37" s="344"/>
    </row>
    <row r="38" s="130" customFormat="1" ht="21" customHeight="1" spans="1:10">
      <c r="A38" s="290"/>
      <c r="B38" s="110"/>
      <c r="C38" s="304" t="s">
        <v>697</v>
      </c>
      <c r="D38" s="297" t="s">
        <v>680</v>
      </c>
      <c r="E38" s="305">
        <v>0.9</v>
      </c>
      <c r="F38" s="298" t="s">
        <v>688</v>
      </c>
      <c r="G38" s="306">
        <v>0.9</v>
      </c>
      <c r="H38" s="296"/>
      <c r="I38" s="343"/>
      <c r="J38" s="344"/>
    </row>
    <row r="39" s="130" customFormat="1" ht="21" customHeight="1" spans="1:10">
      <c r="A39" s="290"/>
      <c r="B39" s="110"/>
      <c r="C39" s="304" t="s">
        <v>698</v>
      </c>
      <c r="D39" s="297" t="s">
        <v>680</v>
      </c>
      <c r="E39" s="305">
        <v>0.9</v>
      </c>
      <c r="F39" s="298" t="s">
        <v>688</v>
      </c>
      <c r="G39" s="306">
        <v>0.9</v>
      </c>
      <c r="H39" s="296"/>
      <c r="I39" s="343"/>
      <c r="J39" s="344"/>
    </row>
    <row r="40" s="130" customFormat="1" ht="21" customHeight="1" spans="1:10">
      <c r="A40" s="290"/>
      <c r="B40" s="110"/>
      <c r="C40" s="304" t="s">
        <v>699</v>
      </c>
      <c r="D40" s="297" t="s">
        <v>680</v>
      </c>
      <c r="E40" s="307" t="s">
        <v>694</v>
      </c>
      <c r="F40" s="298" t="s">
        <v>688</v>
      </c>
      <c r="G40" s="306" t="s">
        <v>694</v>
      </c>
      <c r="H40" s="296"/>
      <c r="I40" s="343"/>
      <c r="J40" s="344"/>
    </row>
    <row r="41" s="130" customFormat="1" ht="21" customHeight="1" spans="1:10">
      <c r="A41" s="290"/>
      <c r="B41" s="110"/>
      <c r="C41" s="304" t="s">
        <v>700</v>
      </c>
      <c r="D41" s="297" t="s">
        <v>680</v>
      </c>
      <c r="E41" s="305">
        <v>0.6</v>
      </c>
      <c r="F41" s="298" t="s">
        <v>688</v>
      </c>
      <c r="G41" s="306">
        <v>0.6</v>
      </c>
      <c r="H41" s="296"/>
      <c r="I41" s="343"/>
      <c r="J41" s="344"/>
    </row>
    <row r="42" s="130" customFormat="1" ht="21" customHeight="1" spans="1:10">
      <c r="A42" s="290"/>
      <c r="B42" s="110"/>
      <c r="C42" s="304" t="s">
        <v>701</v>
      </c>
      <c r="D42" s="297" t="s">
        <v>672</v>
      </c>
      <c r="E42" s="307" t="s">
        <v>694</v>
      </c>
      <c r="F42" s="298" t="s">
        <v>688</v>
      </c>
      <c r="G42" s="306">
        <v>1</v>
      </c>
      <c r="H42" s="296"/>
      <c r="I42" s="343"/>
      <c r="J42" s="344"/>
    </row>
    <row r="43" s="130" customFormat="1" ht="21" customHeight="1" spans="1:10">
      <c r="A43" s="290"/>
      <c r="B43" s="110"/>
      <c r="C43" s="304" t="s">
        <v>702</v>
      </c>
      <c r="D43" s="297" t="s">
        <v>672</v>
      </c>
      <c r="E43" s="307" t="s">
        <v>694</v>
      </c>
      <c r="F43" s="298" t="s">
        <v>688</v>
      </c>
      <c r="G43" s="306">
        <v>1</v>
      </c>
      <c r="H43" s="296"/>
      <c r="I43" s="343"/>
      <c r="J43" s="344"/>
    </row>
    <row r="44" s="130" customFormat="1" ht="21" customHeight="1" spans="1:10">
      <c r="A44" s="290"/>
      <c r="B44" s="110"/>
      <c r="C44" s="304" t="s">
        <v>703</v>
      </c>
      <c r="D44" s="297" t="s">
        <v>672</v>
      </c>
      <c r="E44" s="307" t="s">
        <v>694</v>
      </c>
      <c r="F44" s="298" t="s">
        <v>688</v>
      </c>
      <c r="G44" s="308">
        <f t="shared" ref="G44:G48" si="1">100%</f>
        <v>1</v>
      </c>
      <c r="H44" s="296"/>
      <c r="I44" s="343"/>
      <c r="J44" s="344"/>
    </row>
    <row r="45" s="130" customFormat="1" ht="21" customHeight="1" spans="1:10">
      <c r="A45" s="290"/>
      <c r="B45" s="110"/>
      <c r="C45" s="304" t="s">
        <v>704</v>
      </c>
      <c r="D45" s="297" t="s">
        <v>672</v>
      </c>
      <c r="E45" s="307" t="s">
        <v>694</v>
      </c>
      <c r="F45" s="298" t="s">
        <v>688</v>
      </c>
      <c r="G45" s="309">
        <f t="shared" si="1"/>
        <v>1</v>
      </c>
      <c r="H45" s="296"/>
      <c r="I45" s="343"/>
      <c r="J45" s="344"/>
    </row>
    <row r="46" s="130" customFormat="1" ht="21" customHeight="1" spans="1:10">
      <c r="A46" s="290"/>
      <c r="B46" s="110"/>
      <c r="C46" s="304" t="s">
        <v>705</v>
      </c>
      <c r="D46" s="297" t="s">
        <v>672</v>
      </c>
      <c r="E46" s="307" t="s">
        <v>694</v>
      </c>
      <c r="F46" s="299" t="s">
        <v>688</v>
      </c>
      <c r="G46" s="310">
        <f t="shared" si="1"/>
        <v>1</v>
      </c>
      <c r="H46" s="296"/>
      <c r="I46" s="343"/>
      <c r="J46" s="344"/>
    </row>
    <row r="47" s="130" customFormat="1" ht="21" customHeight="1" spans="1:10">
      <c r="A47" s="311"/>
      <c r="B47" s="312" t="s">
        <v>706</v>
      </c>
      <c r="C47" s="313" t="s">
        <v>707</v>
      </c>
      <c r="D47" s="297" t="s">
        <v>672</v>
      </c>
      <c r="E47" s="307" t="s">
        <v>694</v>
      </c>
      <c r="F47" s="299" t="s">
        <v>688</v>
      </c>
      <c r="G47" s="310">
        <f t="shared" si="1"/>
        <v>1</v>
      </c>
      <c r="H47" s="296"/>
      <c r="I47" s="343"/>
      <c r="J47" s="344"/>
    </row>
    <row r="48" s="130" customFormat="1" ht="19.5" customHeight="1" spans="1:10">
      <c r="A48" s="311"/>
      <c r="B48" s="298"/>
      <c r="C48" s="313" t="s">
        <v>708</v>
      </c>
      <c r="D48" s="297" t="s">
        <v>672</v>
      </c>
      <c r="E48" s="307" t="s">
        <v>694</v>
      </c>
      <c r="F48" s="299" t="s">
        <v>688</v>
      </c>
      <c r="G48" s="310">
        <f t="shared" si="1"/>
        <v>1</v>
      </c>
      <c r="H48" s="296"/>
      <c r="I48" s="343"/>
      <c r="J48" s="344"/>
    </row>
    <row r="49" s="130" customFormat="1" ht="19.5" customHeight="1" spans="1:10">
      <c r="A49" s="311"/>
      <c r="B49" s="312" t="s">
        <v>709</v>
      </c>
      <c r="C49" s="313" t="s">
        <v>710</v>
      </c>
      <c r="D49" s="297" t="s">
        <v>711</v>
      </c>
      <c r="E49" s="314">
        <v>5000000</v>
      </c>
      <c r="F49" s="299" t="s">
        <v>676</v>
      </c>
      <c r="G49" s="315">
        <v>5000000</v>
      </c>
      <c r="H49" s="296"/>
      <c r="I49" s="343"/>
      <c r="J49" s="344"/>
    </row>
    <row r="50" s="130" customFormat="1" ht="19.5" customHeight="1" spans="1:10">
      <c r="A50" s="311"/>
      <c r="B50" s="312"/>
      <c r="C50" s="313" t="s">
        <v>712</v>
      </c>
      <c r="D50" s="297" t="s">
        <v>711</v>
      </c>
      <c r="E50" s="314" t="s">
        <v>694</v>
      </c>
      <c r="F50" s="299" t="s">
        <v>713</v>
      </c>
      <c r="G50" s="316" t="s">
        <v>714</v>
      </c>
      <c r="H50" s="296"/>
      <c r="I50" s="343"/>
      <c r="J50" s="344"/>
    </row>
    <row r="51" s="130" customFormat="1" ht="19.5" customHeight="1" spans="1:10">
      <c r="A51" s="317"/>
      <c r="B51" s="298"/>
      <c r="C51" s="313" t="s">
        <v>715</v>
      </c>
      <c r="D51" s="297" t="s">
        <v>711</v>
      </c>
      <c r="E51" s="314" t="s">
        <v>694</v>
      </c>
      <c r="F51" s="299" t="s">
        <v>688</v>
      </c>
      <c r="G51" s="318">
        <v>0.4413</v>
      </c>
      <c r="H51" s="296"/>
      <c r="I51" s="343"/>
      <c r="J51" s="344"/>
    </row>
    <row r="52" s="130" customFormat="1" ht="25.5" customHeight="1" spans="1:10">
      <c r="A52" s="311" t="s">
        <v>716</v>
      </c>
      <c r="B52" s="319" t="s">
        <v>717</v>
      </c>
      <c r="C52" s="313" t="s">
        <v>718</v>
      </c>
      <c r="D52" s="297" t="s">
        <v>672</v>
      </c>
      <c r="E52" s="314" t="s">
        <v>719</v>
      </c>
      <c r="F52" s="299" t="s">
        <v>688</v>
      </c>
      <c r="G52" s="320" t="s">
        <v>719</v>
      </c>
      <c r="H52" s="296"/>
      <c r="I52" s="343"/>
      <c r="J52" s="344"/>
    </row>
    <row r="53" s="130" customFormat="1" ht="25.5" customHeight="1" spans="1:10">
      <c r="A53" s="311"/>
      <c r="B53" s="319"/>
      <c r="C53" s="321" t="s">
        <v>720</v>
      </c>
      <c r="D53" s="297" t="s">
        <v>672</v>
      </c>
      <c r="E53" s="322" t="s">
        <v>721</v>
      </c>
      <c r="F53" s="299" t="s">
        <v>688</v>
      </c>
      <c r="G53" s="323" t="s">
        <v>721</v>
      </c>
      <c r="H53" s="296"/>
      <c r="I53" s="343"/>
      <c r="J53" s="344"/>
    </row>
    <row r="54" s="130" customFormat="1" ht="25.5" customHeight="1" spans="1:10">
      <c r="A54" s="311"/>
      <c r="B54" s="319"/>
      <c r="C54" s="321" t="s">
        <v>722</v>
      </c>
      <c r="D54" s="297" t="s">
        <v>672</v>
      </c>
      <c r="E54" s="314" t="s">
        <v>723</v>
      </c>
      <c r="F54" s="299" t="s">
        <v>688</v>
      </c>
      <c r="G54" s="320" t="s">
        <v>723</v>
      </c>
      <c r="H54" s="296"/>
      <c r="I54" s="343"/>
      <c r="J54" s="344"/>
    </row>
    <row r="55" s="130" customFormat="1" ht="25.5" customHeight="1" spans="1:10">
      <c r="A55" s="311"/>
      <c r="B55" s="319"/>
      <c r="C55" s="321" t="s">
        <v>724</v>
      </c>
      <c r="D55" s="297" t="s">
        <v>672</v>
      </c>
      <c r="E55" s="322" t="s">
        <v>725</v>
      </c>
      <c r="F55" s="299" t="s">
        <v>688</v>
      </c>
      <c r="G55" s="323" t="s">
        <v>725</v>
      </c>
      <c r="H55" s="296"/>
      <c r="I55" s="343"/>
      <c r="J55" s="344"/>
    </row>
    <row r="56" s="130" customFormat="1" ht="25.5" customHeight="1" spans="1:10">
      <c r="A56" s="311"/>
      <c r="B56" s="319"/>
      <c r="C56" s="321" t="s">
        <v>726</v>
      </c>
      <c r="D56" s="297" t="s">
        <v>672</v>
      </c>
      <c r="E56" s="314" t="s">
        <v>723</v>
      </c>
      <c r="F56" s="299" t="s">
        <v>688</v>
      </c>
      <c r="G56" s="320" t="s">
        <v>723</v>
      </c>
      <c r="H56" s="296"/>
      <c r="I56" s="343"/>
      <c r="J56" s="344"/>
    </row>
    <row r="57" s="130" customFormat="1" ht="25.5" customHeight="1" spans="1:10">
      <c r="A57" s="311"/>
      <c r="B57" s="319" t="s">
        <v>727</v>
      </c>
      <c r="C57" s="313" t="s">
        <v>728</v>
      </c>
      <c r="D57" s="297" t="s">
        <v>672</v>
      </c>
      <c r="E57" s="324" t="s">
        <v>729</v>
      </c>
      <c r="F57" s="299" t="s">
        <v>688</v>
      </c>
      <c r="G57" s="325" t="s">
        <v>729</v>
      </c>
      <c r="H57" s="296"/>
      <c r="I57" s="343"/>
      <c r="J57" s="344"/>
    </row>
    <row r="58" s="130" customFormat="1" ht="25.5" customHeight="1" spans="1:10">
      <c r="A58" s="311"/>
      <c r="B58" s="319"/>
      <c r="C58" s="313" t="s">
        <v>730</v>
      </c>
      <c r="D58" s="297" t="s">
        <v>672</v>
      </c>
      <c r="E58" s="314" t="s">
        <v>731</v>
      </c>
      <c r="F58" s="299" t="s">
        <v>688</v>
      </c>
      <c r="G58" s="320" t="s">
        <v>731</v>
      </c>
      <c r="H58" s="296"/>
      <c r="I58" s="343"/>
      <c r="J58" s="344"/>
    </row>
    <row r="59" s="130" customFormat="1" ht="25.5" customHeight="1" spans="1:10">
      <c r="A59" s="317"/>
      <c r="B59" s="326"/>
      <c r="C59" s="313" t="s">
        <v>732</v>
      </c>
      <c r="D59" s="297" t="s">
        <v>672</v>
      </c>
      <c r="E59" s="314" t="s">
        <v>733</v>
      </c>
      <c r="F59" s="299" t="s">
        <v>688</v>
      </c>
      <c r="G59" s="320" t="s">
        <v>733</v>
      </c>
      <c r="H59" s="296"/>
      <c r="I59" s="343"/>
      <c r="J59" s="344"/>
    </row>
    <row r="60" s="130" customFormat="1" ht="25.5" customHeight="1" spans="1:10">
      <c r="A60" s="311" t="s">
        <v>734</v>
      </c>
      <c r="B60" s="319" t="s">
        <v>735</v>
      </c>
      <c r="C60" s="327" t="s">
        <v>736</v>
      </c>
      <c r="D60" s="297" t="s">
        <v>737</v>
      </c>
      <c r="E60" s="305">
        <v>0.9</v>
      </c>
      <c r="F60" s="299" t="s">
        <v>688</v>
      </c>
      <c r="G60" s="328">
        <v>0.9</v>
      </c>
      <c r="H60" s="296"/>
      <c r="I60" s="343"/>
      <c r="J60" s="344"/>
    </row>
    <row r="61" s="130" customFormat="1" ht="25.5" customHeight="1" spans="1:10">
      <c r="A61" s="317"/>
      <c r="B61" s="319"/>
      <c r="C61" s="329" t="s">
        <v>738</v>
      </c>
      <c r="D61" s="297" t="s">
        <v>737</v>
      </c>
      <c r="E61" s="330">
        <v>0.9</v>
      </c>
      <c r="F61" s="331" t="s">
        <v>688</v>
      </c>
      <c r="G61" s="332">
        <v>0.9</v>
      </c>
      <c r="H61" s="296"/>
      <c r="I61" s="343"/>
      <c r="J61" s="344"/>
    </row>
    <row r="62" s="247" customFormat="1" ht="20" customHeight="1" spans="1:10">
      <c r="A62" s="333" t="s">
        <v>739</v>
      </c>
      <c r="B62" s="334" t="s">
        <v>5</v>
      </c>
      <c r="C62" s="334"/>
      <c r="D62" s="334"/>
      <c r="E62" s="334"/>
      <c r="F62" s="334"/>
      <c r="G62" s="334"/>
      <c r="H62" s="334"/>
      <c r="I62" s="334"/>
      <c r="J62" s="345"/>
    </row>
    <row r="63" s="248" customFormat="1" ht="26" customHeight="1" spans="1:10">
      <c r="A63" s="104" t="s">
        <v>740</v>
      </c>
      <c r="B63" s="105"/>
      <c r="C63" s="105"/>
      <c r="D63" s="105"/>
      <c r="E63" s="105"/>
      <c r="F63" s="105"/>
      <c r="G63" s="105"/>
      <c r="H63" s="105"/>
      <c r="I63" s="105"/>
      <c r="J63" s="113"/>
    </row>
    <row r="64" s="248" customFormat="1" ht="26" customHeight="1" spans="1:10">
      <c r="A64" s="104" t="s">
        <v>741</v>
      </c>
      <c r="B64" s="104"/>
      <c r="C64" s="104"/>
      <c r="D64" s="104"/>
      <c r="E64" s="104"/>
      <c r="F64" s="104"/>
      <c r="G64" s="104"/>
      <c r="H64" s="104"/>
      <c r="I64" s="104"/>
      <c r="J64" s="104"/>
    </row>
    <row r="65" s="248" customFormat="1" ht="26" customHeight="1" spans="1:10">
      <c r="A65" s="104" t="s">
        <v>742</v>
      </c>
      <c r="B65" s="104"/>
      <c r="C65" s="104"/>
      <c r="D65" s="104"/>
      <c r="E65" s="104"/>
      <c r="F65" s="104"/>
      <c r="G65" s="104"/>
      <c r="H65" s="104"/>
      <c r="I65" s="104"/>
      <c r="J65" s="104"/>
    </row>
    <row r="66" s="248" customFormat="1" ht="21" customHeight="1" spans="1:10">
      <c r="A66" s="104" t="s">
        <v>743</v>
      </c>
      <c r="B66" s="104"/>
      <c r="C66" s="104"/>
      <c r="D66" s="104"/>
      <c r="E66" s="104"/>
      <c r="F66" s="104"/>
      <c r="G66" s="104"/>
      <c r="H66" s="104"/>
      <c r="I66" s="104"/>
      <c r="J66" s="104"/>
    </row>
  </sheetData>
  <mergeCells count="85">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C19:D19"/>
    <mergeCell ref="A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H60:J60"/>
    <mergeCell ref="H61:J61"/>
    <mergeCell ref="B62:I62"/>
    <mergeCell ref="A64:J64"/>
    <mergeCell ref="A65:J65"/>
    <mergeCell ref="A66:J66"/>
    <mergeCell ref="A5:A6"/>
    <mergeCell ref="A13:A14"/>
    <mergeCell ref="A22:A46"/>
    <mergeCell ref="A52:A59"/>
    <mergeCell ref="A60:A61"/>
    <mergeCell ref="B13:B14"/>
    <mergeCell ref="B22:B29"/>
    <mergeCell ref="B30:B46"/>
    <mergeCell ref="B47:B48"/>
    <mergeCell ref="B49:B51"/>
    <mergeCell ref="B52:B56"/>
    <mergeCell ref="B57:B59"/>
    <mergeCell ref="B60:B61"/>
    <mergeCell ref="H13:H14"/>
    <mergeCell ref="I13:I14"/>
    <mergeCell ref="J13:J14"/>
    <mergeCell ref="C13:D1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9"/>
  <sheetViews>
    <sheetView topLeftCell="A8" workbookViewId="0">
      <selection activeCell="A1" sqref="$A1:$XFD65536"/>
    </sheetView>
  </sheetViews>
  <sheetFormatPr defaultColWidth="9.14285714285714" defaultRowHeight="35" customHeight="1"/>
  <cols>
    <col min="1" max="1" width="9.85714285714286" style="5" customWidth="1"/>
    <col min="2" max="2" width="39.2857142857143" style="5" customWidth="1"/>
    <col min="3" max="5" width="15.5714285714286" style="5" customWidth="1"/>
    <col min="6" max="6" width="14.4285714285714" style="5" customWidth="1"/>
    <col min="7" max="9" width="15.5714285714286" style="5" customWidth="1"/>
    <col min="10" max="10" width="21.1428571428571" style="5" customWidth="1"/>
    <col min="11" max="11" width="10.5714285714286" style="5" customWidth="1"/>
    <col min="12" max="12" width="15.5714285714286" style="5" customWidth="1"/>
    <col min="13" max="13" width="8.57142857142857" style="5" customWidth="1"/>
    <col min="14" max="14" width="14.4285714285714" style="5" customWidth="1"/>
    <col min="15" max="16384" width="15.5714285714286" style="5" customWidth="1"/>
  </cols>
  <sheetData>
    <row r="1" s="1" customFormat="1" ht="26" customHeight="1" spans="1:10">
      <c r="A1" s="7" t="s">
        <v>744</v>
      </c>
      <c r="B1" s="7"/>
      <c r="C1" s="7"/>
      <c r="D1" s="7"/>
      <c r="E1" s="7"/>
      <c r="F1" s="7"/>
      <c r="G1" s="7"/>
      <c r="H1" s="7"/>
      <c r="I1" s="7"/>
      <c r="J1" s="7"/>
    </row>
    <row r="2" s="189" customFormat="1" ht="20" customHeight="1" spans="1:10">
      <c r="A2" s="242" t="s">
        <v>465</v>
      </c>
      <c r="B2" s="242"/>
      <c r="C2" s="11"/>
      <c r="D2" s="50"/>
      <c r="E2" s="11"/>
      <c r="F2" s="11"/>
      <c r="G2" s="12"/>
      <c r="I2" s="213" t="s">
        <v>3</v>
      </c>
      <c r="J2" s="214" t="s">
        <v>745</v>
      </c>
    </row>
    <row r="3" s="3" customFormat="1" ht="18" customHeight="1" spans="1:256">
      <c r="A3" s="13" t="s">
        <v>746</v>
      </c>
      <c r="B3" s="13"/>
      <c r="C3" s="190" t="s">
        <v>646</v>
      </c>
      <c r="D3" s="190"/>
      <c r="E3" s="190"/>
      <c r="F3" s="190"/>
      <c r="G3" s="190"/>
      <c r="H3" s="190"/>
      <c r="I3" s="190"/>
      <c r="J3" s="19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13" t="s">
        <v>747</v>
      </c>
      <c r="B4" s="13"/>
      <c r="C4" s="15" t="s">
        <v>617</v>
      </c>
      <c r="D4" s="15"/>
      <c r="E4" s="15"/>
      <c r="F4" s="13" t="s">
        <v>748</v>
      </c>
      <c r="G4" s="190" t="s">
        <v>749</v>
      </c>
      <c r="H4" s="190"/>
      <c r="I4" s="190"/>
      <c r="J4" s="19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13" t="s">
        <v>750</v>
      </c>
      <c r="B5" s="13"/>
      <c r="C5" s="13"/>
      <c r="D5" s="13" t="s">
        <v>751</v>
      </c>
      <c r="E5" s="13" t="s">
        <v>536</v>
      </c>
      <c r="F5" s="13" t="s">
        <v>752</v>
      </c>
      <c r="G5" s="13" t="s">
        <v>753</v>
      </c>
      <c r="H5" s="13" t="s">
        <v>754</v>
      </c>
      <c r="I5" s="13" t="s">
        <v>755</v>
      </c>
      <c r="J5" s="13"/>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3"/>
      <c r="B6" s="13"/>
      <c r="C6" s="16" t="s">
        <v>756</v>
      </c>
      <c r="D6" s="20">
        <v>811440</v>
      </c>
      <c r="E6" s="20">
        <v>19956000</v>
      </c>
      <c r="F6" s="20">
        <f>F7+F8</f>
        <v>19956000</v>
      </c>
      <c r="G6" s="13">
        <v>10</v>
      </c>
      <c r="H6" s="243">
        <f>F6/E6*100%</f>
        <v>1</v>
      </c>
      <c r="I6" s="17">
        <f>ROUND(G6*H6,2)</f>
        <v>10</v>
      </c>
      <c r="J6" s="1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3"/>
      <c r="B7" s="13"/>
      <c r="C7" s="16" t="s">
        <v>757</v>
      </c>
      <c r="D7" s="20">
        <v>811440</v>
      </c>
      <c r="E7" s="20">
        <v>16140467.63</v>
      </c>
      <c r="F7" s="20">
        <v>16140467.63</v>
      </c>
      <c r="G7" s="13"/>
      <c r="H7" s="20"/>
      <c r="I7" s="17" t="s">
        <v>540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3"/>
      <c r="B8" s="13"/>
      <c r="C8" s="16" t="s">
        <v>758</v>
      </c>
      <c r="D8" s="20">
        <v>0</v>
      </c>
      <c r="E8" s="20">
        <v>3815532.37</v>
      </c>
      <c r="F8" s="20">
        <v>3815532.37</v>
      </c>
      <c r="G8" s="13"/>
      <c r="H8" s="20"/>
      <c r="I8" s="17" t="s">
        <v>540</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3"/>
      <c r="B9" s="13"/>
      <c r="C9" s="16" t="s">
        <v>759</v>
      </c>
      <c r="D9" s="17" t="s">
        <v>540</v>
      </c>
      <c r="E9" s="17" t="s">
        <v>540</v>
      </c>
      <c r="F9" s="17" t="s">
        <v>540</v>
      </c>
      <c r="G9" s="13" t="s">
        <v>540</v>
      </c>
      <c r="H9" s="20"/>
      <c r="I9" s="17" t="s">
        <v>540</v>
      </c>
      <c r="J9" s="17"/>
    </row>
    <row r="10" s="1" customFormat="1" ht="18" customHeight="1" spans="1:10">
      <c r="A10" s="13" t="s">
        <v>760</v>
      </c>
      <c r="B10" s="13" t="s">
        <v>761</v>
      </c>
      <c r="C10" s="13"/>
      <c r="D10" s="13"/>
      <c r="E10" s="13"/>
      <c r="F10" s="17" t="s">
        <v>628</v>
      </c>
      <c r="G10" s="17"/>
      <c r="H10" s="17"/>
      <c r="I10" s="17"/>
      <c r="J10" s="17"/>
    </row>
    <row r="11" s="1" customFormat="1" ht="66" customHeight="1" spans="1:10">
      <c r="A11" s="13"/>
      <c r="B11" s="192" t="s">
        <v>648</v>
      </c>
      <c r="C11" s="193"/>
      <c r="D11" s="193"/>
      <c r="E11" s="194"/>
      <c r="F11" s="17" t="s">
        <v>762</v>
      </c>
      <c r="G11" s="17"/>
      <c r="H11" s="17"/>
      <c r="I11" s="17"/>
      <c r="J11" s="17"/>
    </row>
    <row r="12" s="1" customFormat="1" ht="36" customHeight="1" spans="1:10">
      <c r="A12" s="24" t="s">
        <v>763</v>
      </c>
      <c r="B12" s="25"/>
      <c r="C12" s="26"/>
      <c r="D12" s="24" t="s">
        <v>764</v>
      </c>
      <c r="E12" s="25"/>
      <c r="F12" s="26"/>
      <c r="G12" s="27" t="s">
        <v>667</v>
      </c>
      <c r="H12" s="27" t="s">
        <v>753</v>
      </c>
      <c r="I12" s="27" t="s">
        <v>755</v>
      </c>
      <c r="J12" s="27" t="s">
        <v>668</v>
      </c>
    </row>
    <row r="13" s="1" customFormat="1" ht="36" customHeight="1" spans="1:10">
      <c r="A13" s="28" t="s">
        <v>661</v>
      </c>
      <c r="B13" s="13" t="s">
        <v>662</v>
      </c>
      <c r="C13" s="13" t="s">
        <v>663</v>
      </c>
      <c r="D13" s="13" t="s">
        <v>664</v>
      </c>
      <c r="E13" s="13" t="s">
        <v>665</v>
      </c>
      <c r="F13" s="29" t="s">
        <v>666</v>
      </c>
      <c r="G13" s="30"/>
      <c r="H13" s="30"/>
      <c r="I13" s="30"/>
      <c r="J13" s="30"/>
    </row>
    <row r="14" s="1" customFormat="1" ht="36" customHeight="1" spans="1:10">
      <c r="A14" s="195" t="s">
        <v>669</v>
      </c>
      <c r="B14" s="196" t="s">
        <v>670</v>
      </c>
      <c r="C14" s="13" t="s">
        <v>765</v>
      </c>
      <c r="D14" s="13" t="s">
        <v>672</v>
      </c>
      <c r="E14" s="13">
        <v>17561</v>
      </c>
      <c r="F14" s="29" t="s">
        <v>673</v>
      </c>
      <c r="G14" s="30" t="s">
        <v>766</v>
      </c>
      <c r="H14" s="30">
        <v>5</v>
      </c>
      <c r="I14" s="30">
        <v>5</v>
      </c>
      <c r="J14" s="30"/>
    </row>
    <row r="15" s="1" customFormat="1" ht="36" customHeight="1" spans="1:10">
      <c r="A15" s="197"/>
      <c r="B15" s="198"/>
      <c r="C15" s="13" t="s">
        <v>767</v>
      </c>
      <c r="D15" s="13" t="s">
        <v>672</v>
      </c>
      <c r="E15" s="13">
        <v>6016</v>
      </c>
      <c r="F15" s="29" t="s">
        <v>673</v>
      </c>
      <c r="G15" s="30" t="s">
        <v>768</v>
      </c>
      <c r="H15" s="30">
        <v>5</v>
      </c>
      <c r="I15" s="30">
        <v>5</v>
      </c>
      <c r="J15" s="30"/>
    </row>
    <row r="16" s="1" customFormat="1" ht="36" customHeight="1" spans="1:10">
      <c r="A16" s="197"/>
      <c r="B16" s="198"/>
      <c r="C16" s="13" t="s">
        <v>769</v>
      </c>
      <c r="D16" s="13" t="s">
        <v>672</v>
      </c>
      <c r="E16" s="13">
        <f>174</f>
        <v>174</v>
      </c>
      <c r="F16" s="29" t="s">
        <v>685</v>
      </c>
      <c r="G16" s="30" t="s">
        <v>770</v>
      </c>
      <c r="H16" s="30">
        <v>5</v>
      </c>
      <c r="I16" s="30">
        <v>5</v>
      </c>
      <c r="J16" s="30"/>
    </row>
    <row r="17" s="1" customFormat="1" ht="36" customHeight="1" spans="1:10">
      <c r="A17" s="197"/>
      <c r="B17" s="13" t="s">
        <v>686</v>
      </c>
      <c r="C17" s="13" t="s">
        <v>771</v>
      </c>
      <c r="D17" s="13" t="s">
        <v>672</v>
      </c>
      <c r="E17" s="13">
        <v>100</v>
      </c>
      <c r="F17" s="29" t="s">
        <v>688</v>
      </c>
      <c r="G17" s="200">
        <v>0.6</v>
      </c>
      <c r="H17" s="30">
        <v>5</v>
      </c>
      <c r="I17" s="30">
        <v>5</v>
      </c>
      <c r="J17" s="30"/>
    </row>
    <row r="18" s="1" customFormat="1" ht="36" customHeight="1" spans="1:10">
      <c r="A18" s="197"/>
      <c r="B18" s="13"/>
      <c r="C18" s="13" t="s">
        <v>772</v>
      </c>
      <c r="D18" s="13" t="s">
        <v>672</v>
      </c>
      <c r="E18" s="13">
        <v>100</v>
      </c>
      <c r="F18" s="29" t="s">
        <v>688</v>
      </c>
      <c r="G18" s="200">
        <v>1</v>
      </c>
      <c r="H18" s="30">
        <v>10</v>
      </c>
      <c r="I18" s="30">
        <v>10</v>
      </c>
      <c r="J18" s="30"/>
    </row>
    <row r="19" s="1" customFormat="1" ht="36" customHeight="1" spans="1:10">
      <c r="A19" s="197"/>
      <c r="B19" s="13" t="s">
        <v>706</v>
      </c>
      <c r="C19" s="13" t="s">
        <v>773</v>
      </c>
      <c r="D19" s="13" t="s">
        <v>672</v>
      </c>
      <c r="E19" s="13" t="s">
        <v>774</v>
      </c>
      <c r="F19" s="29"/>
      <c r="G19" s="244">
        <v>44896</v>
      </c>
      <c r="H19" s="30">
        <v>10</v>
      </c>
      <c r="I19" s="30">
        <v>10</v>
      </c>
      <c r="J19" s="30"/>
    </row>
    <row r="20" s="1" customFormat="1" ht="36" customHeight="1" spans="1:10">
      <c r="A20" s="197"/>
      <c r="B20" s="13"/>
      <c r="C20" s="13" t="s">
        <v>775</v>
      </c>
      <c r="D20" s="13" t="s">
        <v>737</v>
      </c>
      <c r="E20" s="13">
        <v>95</v>
      </c>
      <c r="F20" s="29" t="s">
        <v>688</v>
      </c>
      <c r="G20" s="200">
        <v>0.8</v>
      </c>
      <c r="H20" s="30">
        <v>10</v>
      </c>
      <c r="I20" s="30">
        <v>10</v>
      </c>
      <c r="J20" s="30"/>
    </row>
    <row r="21" s="1" customFormat="1" ht="36" customHeight="1" spans="1:10">
      <c r="A21" s="197"/>
      <c r="B21" s="196" t="s">
        <v>709</v>
      </c>
      <c r="C21" s="13" t="s">
        <v>776</v>
      </c>
      <c r="D21" s="13" t="s">
        <v>672</v>
      </c>
      <c r="E21" s="13">
        <v>1000</v>
      </c>
      <c r="F21" s="29" t="s">
        <v>676</v>
      </c>
      <c r="G21" s="199">
        <v>1000</v>
      </c>
      <c r="H21" s="30">
        <v>5</v>
      </c>
      <c r="I21" s="30">
        <v>5</v>
      </c>
      <c r="J21" s="30"/>
    </row>
    <row r="22" s="1" customFormat="1" ht="36" customHeight="1" spans="1:10">
      <c r="A22" s="205"/>
      <c r="B22" s="198"/>
      <c r="C22" s="13" t="s">
        <v>777</v>
      </c>
      <c r="D22" s="13" t="s">
        <v>672</v>
      </c>
      <c r="E22" s="13">
        <v>1000</v>
      </c>
      <c r="F22" s="29" t="s">
        <v>676</v>
      </c>
      <c r="G22" s="199">
        <v>1000</v>
      </c>
      <c r="H22" s="30">
        <v>5</v>
      </c>
      <c r="I22" s="30">
        <v>5</v>
      </c>
      <c r="J22" s="30"/>
    </row>
    <row r="23" s="1" customFormat="1" ht="30" customHeight="1" spans="1:10">
      <c r="A23" s="13" t="s">
        <v>716</v>
      </c>
      <c r="B23" s="196" t="s">
        <v>717</v>
      </c>
      <c r="C23" s="204" t="s">
        <v>778</v>
      </c>
      <c r="D23" s="13" t="s">
        <v>672</v>
      </c>
      <c r="E23" s="13" t="s">
        <v>779</v>
      </c>
      <c r="F23" s="29"/>
      <c r="G23" s="30" t="s">
        <v>779</v>
      </c>
      <c r="H23" s="30">
        <v>6</v>
      </c>
      <c r="I23" s="30">
        <v>6</v>
      </c>
      <c r="J23" s="30"/>
    </row>
    <row r="24" s="1" customFormat="1" ht="30" customHeight="1" spans="1:10">
      <c r="A24" s="13"/>
      <c r="B24" s="198"/>
      <c r="C24" s="204" t="s">
        <v>780</v>
      </c>
      <c r="D24" s="13" t="s">
        <v>672</v>
      </c>
      <c r="E24" s="13" t="s">
        <v>781</v>
      </c>
      <c r="F24" s="29"/>
      <c r="G24" s="30" t="s">
        <v>781</v>
      </c>
      <c r="H24" s="30">
        <v>6</v>
      </c>
      <c r="I24" s="30">
        <v>6</v>
      </c>
      <c r="J24" s="30"/>
    </row>
    <row r="25" s="1" customFormat="1" ht="30" customHeight="1" spans="1:10">
      <c r="A25" s="13"/>
      <c r="B25" s="206"/>
      <c r="C25" s="204" t="s">
        <v>782</v>
      </c>
      <c r="D25" s="13" t="s">
        <v>672</v>
      </c>
      <c r="E25" s="13">
        <v>23577</v>
      </c>
      <c r="F25" s="29" t="s">
        <v>673</v>
      </c>
      <c r="G25" s="30" t="s">
        <v>783</v>
      </c>
      <c r="H25" s="30">
        <v>6</v>
      </c>
      <c r="I25" s="30">
        <v>6</v>
      </c>
      <c r="J25" s="30"/>
    </row>
    <row r="26" s="1" customFormat="1" ht="30" customHeight="1" spans="1:10">
      <c r="A26" s="13"/>
      <c r="B26" s="207" t="s">
        <v>784</v>
      </c>
      <c r="C26" s="204" t="s">
        <v>785</v>
      </c>
      <c r="D26" s="13" t="s">
        <v>672</v>
      </c>
      <c r="E26" s="13" t="s">
        <v>786</v>
      </c>
      <c r="F26" s="29"/>
      <c r="G26" s="30" t="s">
        <v>786</v>
      </c>
      <c r="H26" s="30">
        <v>6</v>
      </c>
      <c r="I26" s="30">
        <v>6</v>
      </c>
      <c r="J26" s="30"/>
    </row>
    <row r="27" s="1" customFormat="1" ht="30" customHeight="1" spans="1:10">
      <c r="A27" s="13"/>
      <c r="B27" s="208"/>
      <c r="C27" s="204" t="s">
        <v>787</v>
      </c>
      <c r="D27" s="13" t="s">
        <v>672</v>
      </c>
      <c r="E27" s="13" t="s">
        <v>788</v>
      </c>
      <c r="F27" s="29"/>
      <c r="G27" s="30" t="s">
        <v>788</v>
      </c>
      <c r="H27" s="30">
        <v>6</v>
      </c>
      <c r="I27" s="30">
        <v>6</v>
      </c>
      <c r="J27" s="30"/>
    </row>
    <row r="28" s="1" customFormat="1" ht="30" customHeight="1" spans="1:10">
      <c r="A28" s="195" t="s">
        <v>734</v>
      </c>
      <c r="B28" s="207" t="s">
        <v>735</v>
      </c>
      <c r="C28" s="204" t="s">
        <v>789</v>
      </c>
      <c r="D28" s="13" t="s">
        <v>737</v>
      </c>
      <c r="E28" s="190" t="s">
        <v>790</v>
      </c>
      <c r="F28" s="29" t="s">
        <v>688</v>
      </c>
      <c r="G28" s="19">
        <v>0.95</v>
      </c>
      <c r="H28" s="209">
        <v>3</v>
      </c>
      <c r="I28" s="30">
        <v>3</v>
      </c>
      <c r="J28" s="217" t="s">
        <v>5</v>
      </c>
    </row>
    <row r="29" s="1" customFormat="1" ht="30" customHeight="1" spans="1:10">
      <c r="A29" s="197"/>
      <c r="B29" s="208"/>
      <c r="C29" s="210" t="s">
        <v>791</v>
      </c>
      <c r="D29" s="13" t="s">
        <v>737</v>
      </c>
      <c r="E29" s="210">
        <v>92</v>
      </c>
      <c r="F29" s="29" t="s">
        <v>688</v>
      </c>
      <c r="G29" s="211">
        <v>0.92</v>
      </c>
      <c r="H29" s="210">
        <v>3</v>
      </c>
      <c r="I29" s="210">
        <v>3</v>
      </c>
      <c r="J29" s="212"/>
    </row>
    <row r="30" s="1" customFormat="1" ht="39" customHeight="1" spans="1:10">
      <c r="A30" s="197"/>
      <c r="B30" s="208"/>
      <c r="C30" s="210" t="s">
        <v>792</v>
      </c>
      <c r="D30" s="13" t="s">
        <v>737</v>
      </c>
      <c r="E30" s="210">
        <v>90</v>
      </c>
      <c r="F30" s="29" t="s">
        <v>688</v>
      </c>
      <c r="G30" s="211">
        <v>0.9</v>
      </c>
      <c r="H30" s="210">
        <v>4</v>
      </c>
      <c r="I30" s="210">
        <v>4</v>
      </c>
      <c r="J30" s="212"/>
    </row>
    <row r="31" s="1" customFormat="1" ht="54" customHeight="1" spans="1:10">
      <c r="A31" s="210" t="s">
        <v>793</v>
      </c>
      <c r="B31" s="210"/>
      <c r="C31" s="210"/>
      <c r="D31" s="212"/>
      <c r="E31" s="212"/>
      <c r="F31" s="212"/>
      <c r="G31" s="212"/>
      <c r="H31" s="212"/>
      <c r="I31" s="212"/>
      <c r="J31" s="212"/>
    </row>
    <row r="32" s="1" customFormat="1" ht="25.5" customHeight="1" spans="1:10">
      <c r="A32" s="210" t="s">
        <v>794</v>
      </c>
      <c r="B32" s="210"/>
      <c r="C32" s="210"/>
      <c r="D32" s="210"/>
      <c r="E32" s="210"/>
      <c r="F32" s="210"/>
      <c r="G32" s="210"/>
      <c r="H32" s="210">
        <f>SUM(H14:H31)</f>
        <v>100</v>
      </c>
      <c r="I32" s="210">
        <f>SUM(I14:I31)</f>
        <v>100</v>
      </c>
      <c r="J32" s="219" t="s">
        <v>795</v>
      </c>
    </row>
    <row r="33" s="1" customFormat="1" ht="29" customHeight="1" spans="1:10">
      <c r="A33" s="48" t="s">
        <v>740</v>
      </c>
      <c r="B33" s="49"/>
      <c r="C33" s="49"/>
      <c r="D33" s="49"/>
      <c r="E33" s="49"/>
      <c r="F33" s="49"/>
      <c r="G33" s="49"/>
      <c r="H33" s="49"/>
      <c r="I33" s="49"/>
      <c r="J33" s="52"/>
    </row>
    <row r="34" s="1" customFormat="1" ht="27" customHeight="1" spans="1:10">
      <c r="A34" s="48" t="s">
        <v>741</v>
      </c>
      <c r="B34" s="48"/>
      <c r="C34" s="48"/>
      <c r="D34" s="48"/>
      <c r="E34" s="48"/>
      <c r="F34" s="48"/>
      <c r="G34" s="48"/>
      <c r="H34" s="48"/>
      <c r="I34" s="48"/>
      <c r="J34" s="48"/>
    </row>
    <row r="35" s="1" customFormat="1" ht="19" customHeight="1" spans="1:10">
      <c r="A35" s="48" t="s">
        <v>742</v>
      </c>
      <c r="B35" s="48"/>
      <c r="C35" s="48"/>
      <c r="D35" s="48"/>
      <c r="E35" s="48"/>
      <c r="F35" s="48"/>
      <c r="G35" s="48"/>
      <c r="H35" s="48"/>
      <c r="I35" s="48"/>
      <c r="J35" s="48"/>
    </row>
    <row r="36" s="1" customFormat="1" ht="18" customHeight="1" spans="1:10">
      <c r="A36" s="48" t="s">
        <v>796</v>
      </c>
      <c r="B36" s="48"/>
      <c r="C36" s="48"/>
      <c r="D36" s="48"/>
      <c r="E36" s="48"/>
      <c r="F36" s="48"/>
      <c r="G36" s="48"/>
      <c r="H36" s="48"/>
      <c r="I36" s="48"/>
      <c r="J36" s="48"/>
    </row>
    <row r="37" s="1" customFormat="1" ht="18" customHeight="1" spans="1:10">
      <c r="A37" s="48" t="s">
        <v>797</v>
      </c>
      <c r="B37" s="48"/>
      <c r="C37" s="48"/>
      <c r="D37" s="48"/>
      <c r="E37" s="48"/>
      <c r="F37" s="48"/>
      <c r="G37" s="48"/>
      <c r="H37" s="48"/>
      <c r="I37" s="48"/>
      <c r="J37" s="48"/>
    </row>
    <row r="38" s="1" customFormat="1" ht="18" customHeight="1" spans="1:10">
      <c r="A38" s="48" t="s">
        <v>798</v>
      </c>
      <c r="B38" s="48"/>
      <c r="C38" s="48"/>
      <c r="D38" s="48"/>
      <c r="E38" s="48"/>
      <c r="F38" s="48"/>
      <c r="G38" s="48"/>
      <c r="H38" s="48"/>
      <c r="I38" s="48"/>
      <c r="J38" s="48"/>
    </row>
    <row r="39" s="1" customFormat="1" ht="24" customHeight="1" spans="1:10">
      <c r="A39" s="48" t="s">
        <v>799</v>
      </c>
      <c r="B39" s="48"/>
      <c r="C39" s="48"/>
      <c r="D39" s="48"/>
      <c r="E39" s="48"/>
      <c r="F39" s="48"/>
      <c r="G39" s="48"/>
      <c r="H39" s="48"/>
      <c r="I39" s="48"/>
      <c r="J39" s="48"/>
    </row>
  </sheetData>
  <mergeCells count="43">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31:C31"/>
    <mergeCell ref="D31:J31"/>
    <mergeCell ref="A32:G32"/>
    <mergeCell ref="A34:J34"/>
    <mergeCell ref="A35:J35"/>
    <mergeCell ref="A36:J36"/>
    <mergeCell ref="A37:J37"/>
    <mergeCell ref="A38:J38"/>
    <mergeCell ref="A39:J39"/>
    <mergeCell ref="A10:A11"/>
    <mergeCell ref="A14:A22"/>
    <mergeCell ref="A23:A27"/>
    <mergeCell ref="A28:A30"/>
    <mergeCell ref="B14:B16"/>
    <mergeCell ref="B17:B18"/>
    <mergeCell ref="B19:B20"/>
    <mergeCell ref="B21:B22"/>
    <mergeCell ref="B23:B25"/>
    <mergeCell ref="B26:B27"/>
    <mergeCell ref="B28:B30"/>
    <mergeCell ref="G12:G13"/>
    <mergeCell ref="H12:H13"/>
    <mergeCell ref="I12:I13"/>
    <mergeCell ref="J12:J13"/>
    <mergeCell ref="A5:B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1"/>
  <sheetViews>
    <sheetView workbookViewId="0">
      <selection activeCell="A1" sqref="$A1:$XFD65536"/>
    </sheetView>
  </sheetViews>
  <sheetFormatPr defaultColWidth="9.14285714285714" defaultRowHeight="35" customHeight="1"/>
  <cols>
    <col min="1" max="5" width="15.5714285714286" customWidth="1"/>
    <col min="6" max="6" width="15" customWidth="1"/>
    <col min="7" max="9" width="15.5714285714286" customWidth="1"/>
    <col min="10" max="10" width="22.1428571428571" customWidth="1"/>
    <col min="11" max="11" width="10.1428571428571" customWidth="1"/>
    <col min="12" max="12" width="11.1428571428571" customWidth="1"/>
    <col min="13" max="16384" width="15.5714285714286" customWidth="1"/>
  </cols>
  <sheetData>
    <row r="1" s="62" customFormat="1" ht="26" customHeight="1" spans="1:10">
      <c r="A1" s="133" t="s">
        <v>744</v>
      </c>
      <c r="B1" s="133"/>
      <c r="C1" s="133"/>
      <c r="D1" s="133"/>
      <c r="E1" s="133"/>
      <c r="F1" s="133"/>
      <c r="G1" s="133"/>
      <c r="H1" s="133"/>
      <c r="I1" s="133"/>
      <c r="J1" s="133"/>
    </row>
    <row r="2" s="60" customFormat="1" ht="20" customHeight="1" spans="1:10">
      <c r="A2" s="8" t="s">
        <v>465</v>
      </c>
      <c r="B2" s="8"/>
      <c r="C2" s="66"/>
      <c r="D2" s="67"/>
      <c r="E2" s="66"/>
      <c r="F2" s="66"/>
      <c r="G2" s="68"/>
      <c r="I2" s="108" t="s">
        <v>3</v>
      </c>
      <c r="J2" s="109" t="s">
        <v>745</v>
      </c>
    </row>
    <row r="3" s="130" customFormat="1" ht="18" customHeight="1" spans="1:256">
      <c r="A3" s="94" t="s">
        <v>746</v>
      </c>
      <c r="B3" s="94"/>
      <c r="C3" s="178" t="s">
        <v>800</v>
      </c>
      <c r="D3" s="178"/>
      <c r="E3" s="178"/>
      <c r="F3" s="178"/>
      <c r="G3" s="178"/>
      <c r="H3" s="178"/>
      <c r="I3" s="178"/>
      <c r="J3" s="178"/>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row>
    <row r="4" s="177" customFormat="1" ht="18" customHeight="1" spans="1:256">
      <c r="A4" s="94" t="s">
        <v>747</v>
      </c>
      <c r="B4" s="94"/>
      <c r="C4" s="179" t="s">
        <v>617</v>
      </c>
      <c r="D4" s="179"/>
      <c r="E4" s="179"/>
      <c r="F4" s="94" t="s">
        <v>748</v>
      </c>
      <c r="G4" s="178" t="s">
        <v>749</v>
      </c>
      <c r="H4" s="178"/>
      <c r="I4" s="178"/>
      <c r="J4" s="178"/>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row>
    <row r="5" s="177" customFormat="1" ht="36" customHeight="1" spans="1:256">
      <c r="A5" s="94" t="s">
        <v>750</v>
      </c>
      <c r="B5" s="94"/>
      <c r="C5" s="94"/>
      <c r="D5" s="94" t="s">
        <v>751</v>
      </c>
      <c r="E5" s="94" t="s">
        <v>536</v>
      </c>
      <c r="F5" s="94" t="s">
        <v>752</v>
      </c>
      <c r="G5" s="94" t="s">
        <v>753</v>
      </c>
      <c r="H5" s="94" t="s">
        <v>754</v>
      </c>
      <c r="I5" s="94" t="s">
        <v>755</v>
      </c>
      <c r="J5" s="94"/>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c r="IR5" s="62"/>
      <c r="IS5" s="62"/>
      <c r="IT5" s="62"/>
      <c r="IU5" s="62"/>
      <c r="IV5" s="62"/>
    </row>
    <row r="6" s="177" customFormat="1" ht="36" customHeight="1" spans="1:256">
      <c r="A6" s="94"/>
      <c r="B6" s="94"/>
      <c r="C6" s="221" t="s">
        <v>756</v>
      </c>
      <c r="D6" s="222">
        <v>1537583</v>
      </c>
      <c r="E6" s="222">
        <v>11431912.5</v>
      </c>
      <c r="F6" s="222">
        <v>11431912.5</v>
      </c>
      <c r="G6" s="94">
        <v>10</v>
      </c>
      <c r="H6" s="223">
        <f>F6/E6*100%</f>
        <v>1</v>
      </c>
      <c r="I6" s="226">
        <f>ROUND(G6*H6,2)</f>
        <v>10</v>
      </c>
      <c r="J6" s="226"/>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c r="IV6" s="62"/>
    </row>
    <row r="7" s="177" customFormat="1" ht="36" customHeight="1" spans="1:256">
      <c r="A7" s="94"/>
      <c r="B7" s="94"/>
      <c r="C7" s="221" t="s">
        <v>757</v>
      </c>
      <c r="D7" s="222">
        <v>1537583</v>
      </c>
      <c r="E7" s="222">
        <v>11431912.5</v>
      </c>
      <c r="F7" s="222">
        <v>11431912.5</v>
      </c>
      <c r="G7" s="94"/>
      <c r="H7" s="222"/>
      <c r="I7" s="226" t="s">
        <v>540</v>
      </c>
      <c r="J7" s="226"/>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c r="IV7" s="62"/>
    </row>
    <row r="8" s="177" customFormat="1" ht="36" customHeight="1" spans="1:256">
      <c r="A8" s="94"/>
      <c r="B8" s="94"/>
      <c r="C8" s="221" t="s">
        <v>758</v>
      </c>
      <c r="D8" s="222"/>
      <c r="E8" s="222"/>
      <c r="F8" s="222"/>
      <c r="G8" s="94"/>
      <c r="H8" s="222"/>
      <c r="I8" s="226" t="s">
        <v>540</v>
      </c>
      <c r="J8" s="226"/>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c r="IR8" s="62"/>
      <c r="IS8" s="62"/>
      <c r="IT8" s="62"/>
      <c r="IU8" s="62"/>
      <c r="IV8" s="62"/>
    </row>
    <row r="9" s="62" customFormat="1" ht="36" customHeight="1" spans="1:10">
      <c r="A9" s="94"/>
      <c r="B9" s="94"/>
      <c r="C9" s="221" t="s">
        <v>759</v>
      </c>
      <c r="D9" s="224" t="s">
        <v>540</v>
      </c>
      <c r="E9" s="224" t="s">
        <v>540</v>
      </c>
      <c r="F9" s="224" t="s">
        <v>540</v>
      </c>
      <c r="G9" s="225" t="s">
        <v>540</v>
      </c>
      <c r="H9" s="222"/>
      <c r="I9" s="226" t="s">
        <v>540</v>
      </c>
      <c r="J9" s="226"/>
    </row>
    <row r="10" s="62" customFormat="1" ht="18" customHeight="1" spans="1:10">
      <c r="A10" s="94" t="s">
        <v>760</v>
      </c>
      <c r="B10" s="94" t="s">
        <v>761</v>
      </c>
      <c r="C10" s="94"/>
      <c r="D10" s="94"/>
      <c r="E10" s="94"/>
      <c r="F10" s="226" t="s">
        <v>628</v>
      </c>
      <c r="G10" s="226"/>
      <c r="H10" s="226"/>
      <c r="I10" s="226"/>
      <c r="J10" s="226"/>
    </row>
    <row r="11" s="62" customFormat="1" ht="66" customHeight="1" spans="1:10">
      <c r="A11" s="94"/>
      <c r="B11" s="227" t="s">
        <v>651</v>
      </c>
      <c r="C11" s="228"/>
      <c r="D11" s="228"/>
      <c r="E11" s="229"/>
      <c r="F11" s="226" t="s">
        <v>631</v>
      </c>
      <c r="G11" s="226"/>
      <c r="H11" s="226"/>
      <c r="I11" s="226"/>
      <c r="J11" s="226"/>
    </row>
    <row r="12" s="62" customFormat="1" ht="36" customHeight="1" spans="1:10">
      <c r="A12" s="123" t="s">
        <v>763</v>
      </c>
      <c r="B12" s="183"/>
      <c r="C12" s="184"/>
      <c r="D12" s="123" t="s">
        <v>764</v>
      </c>
      <c r="E12" s="183"/>
      <c r="F12" s="184"/>
      <c r="G12" s="102" t="s">
        <v>667</v>
      </c>
      <c r="H12" s="102" t="s">
        <v>753</v>
      </c>
      <c r="I12" s="102" t="s">
        <v>755</v>
      </c>
      <c r="J12" s="102" t="s">
        <v>668</v>
      </c>
    </row>
    <row r="13" s="62" customFormat="1" ht="36" customHeight="1" spans="1:10">
      <c r="A13" s="90" t="s">
        <v>661</v>
      </c>
      <c r="B13" s="94" t="s">
        <v>662</v>
      </c>
      <c r="C13" s="94" t="s">
        <v>663</v>
      </c>
      <c r="D13" s="94" t="s">
        <v>664</v>
      </c>
      <c r="E13" s="94" t="s">
        <v>665</v>
      </c>
      <c r="F13" s="95" t="s">
        <v>666</v>
      </c>
      <c r="G13" s="96"/>
      <c r="H13" s="96"/>
      <c r="I13" s="96"/>
      <c r="J13" s="96"/>
    </row>
    <row r="14" s="62" customFormat="1" ht="36" customHeight="1" spans="1:10">
      <c r="A14" s="92" t="s">
        <v>669</v>
      </c>
      <c r="B14" s="158" t="s">
        <v>670</v>
      </c>
      <c r="C14" s="94" t="s">
        <v>801</v>
      </c>
      <c r="D14" s="230" t="s">
        <v>672</v>
      </c>
      <c r="E14" s="94">
        <v>7967</v>
      </c>
      <c r="F14" s="95" t="s">
        <v>673</v>
      </c>
      <c r="G14" s="96">
        <v>7967</v>
      </c>
      <c r="H14" s="96">
        <v>5</v>
      </c>
      <c r="I14" s="96">
        <v>5</v>
      </c>
      <c r="J14" s="96"/>
    </row>
    <row r="15" s="62" customFormat="1" ht="36" customHeight="1" spans="1:10">
      <c r="A15" s="97"/>
      <c r="B15" s="165"/>
      <c r="C15" s="94" t="s">
        <v>802</v>
      </c>
      <c r="D15" s="230" t="s">
        <v>672</v>
      </c>
      <c r="E15" s="94">
        <v>5739</v>
      </c>
      <c r="F15" s="95" t="s">
        <v>673</v>
      </c>
      <c r="G15" s="96">
        <v>5739</v>
      </c>
      <c r="H15" s="96">
        <v>5</v>
      </c>
      <c r="I15" s="96">
        <v>5</v>
      </c>
      <c r="J15" s="96"/>
    </row>
    <row r="16" s="62" customFormat="1" ht="36" customHeight="1" spans="1:10">
      <c r="A16" s="97"/>
      <c r="B16" s="158" t="s">
        <v>686</v>
      </c>
      <c r="C16" s="94" t="s">
        <v>771</v>
      </c>
      <c r="D16" s="230" t="s">
        <v>672</v>
      </c>
      <c r="E16" s="94">
        <v>100</v>
      </c>
      <c r="F16" s="95" t="s">
        <v>688</v>
      </c>
      <c r="G16" s="124">
        <v>1</v>
      </c>
      <c r="H16" s="96">
        <v>5</v>
      </c>
      <c r="I16" s="96">
        <v>5</v>
      </c>
      <c r="J16" s="96"/>
    </row>
    <row r="17" s="62" customFormat="1" ht="36" customHeight="1" spans="1:10">
      <c r="A17" s="97"/>
      <c r="B17" s="165"/>
      <c r="C17" s="94" t="s">
        <v>772</v>
      </c>
      <c r="D17" s="230" t="s">
        <v>672</v>
      </c>
      <c r="E17" s="94">
        <v>100</v>
      </c>
      <c r="F17" s="95" t="s">
        <v>688</v>
      </c>
      <c r="G17" s="124">
        <v>1</v>
      </c>
      <c r="H17" s="96">
        <v>10</v>
      </c>
      <c r="I17" s="96">
        <v>10</v>
      </c>
      <c r="J17" s="96"/>
    </row>
    <row r="18" s="62" customFormat="1" ht="36" customHeight="1" spans="1:10">
      <c r="A18" s="97"/>
      <c r="B18" s="165"/>
      <c r="C18" s="94" t="s">
        <v>803</v>
      </c>
      <c r="D18" s="230" t="s">
        <v>672</v>
      </c>
      <c r="E18" s="94">
        <v>100</v>
      </c>
      <c r="F18" s="95" t="s">
        <v>688</v>
      </c>
      <c r="G18" s="124">
        <v>1</v>
      </c>
      <c r="H18" s="96">
        <v>5</v>
      </c>
      <c r="I18" s="96">
        <v>5</v>
      </c>
      <c r="J18" s="96"/>
    </row>
    <row r="19" s="62" customFormat="1" ht="36" customHeight="1" spans="1:10">
      <c r="A19" s="97"/>
      <c r="B19" s="160"/>
      <c r="C19" s="94" t="s">
        <v>804</v>
      </c>
      <c r="D19" s="230" t="s">
        <v>672</v>
      </c>
      <c r="E19" s="94">
        <v>100</v>
      </c>
      <c r="F19" s="95" t="s">
        <v>688</v>
      </c>
      <c r="G19" s="124">
        <v>1</v>
      </c>
      <c r="H19" s="96">
        <v>5</v>
      </c>
      <c r="I19" s="96">
        <v>5</v>
      </c>
      <c r="J19" s="96"/>
    </row>
    <row r="20" s="62" customFormat="1" ht="36" customHeight="1" spans="1:10">
      <c r="A20" s="97"/>
      <c r="B20" s="165" t="s">
        <v>706</v>
      </c>
      <c r="C20" s="94" t="s">
        <v>805</v>
      </c>
      <c r="D20" s="230" t="s">
        <v>672</v>
      </c>
      <c r="E20" s="231" t="s">
        <v>774</v>
      </c>
      <c r="F20" s="95"/>
      <c r="G20" s="231" t="s">
        <v>774</v>
      </c>
      <c r="H20" s="96">
        <v>5</v>
      </c>
      <c r="I20" s="96">
        <v>5</v>
      </c>
      <c r="J20" s="96"/>
    </row>
    <row r="21" s="62" customFormat="1" ht="36" customHeight="1" spans="1:10">
      <c r="A21" s="97"/>
      <c r="B21" s="165"/>
      <c r="C21" s="94" t="s">
        <v>806</v>
      </c>
      <c r="D21" s="230" t="s">
        <v>672</v>
      </c>
      <c r="E21" s="231" t="s">
        <v>774</v>
      </c>
      <c r="F21" s="95"/>
      <c r="G21" s="231" t="s">
        <v>807</v>
      </c>
      <c r="H21" s="96">
        <v>5</v>
      </c>
      <c r="I21" s="96">
        <v>5</v>
      </c>
      <c r="J21" s="96"/>
    </row>
    <row r="22" s="62" customFormat="1" ht="36" customHeight="1" spans="1:10">
      <c r="A22" s="97"/>
      <c r="B22" s="165"/>
      <c r="C22" s="94" t="s">
        <v>808</v>
      </c>
      <c r="D22" s="230" t="s">
        <v>672</v>
      </c>
      <c r="E22" s="94">
        <v>95</v>
      </c>
      <c r="F22" s="95" t="s">
        <v>688</v>
      </c>
      <c r="G22" s="124">
        <v>0.9</v>
      </c>
      <c r="H22" s="96">
        <v>5</v>
      </c>
      <c r="I22" s="96">
        <v>5</v>
      </c>
      <c r="J22" s="96"/>
    </row>
    <row r="23" s="62" customFormat="1" ht="36" customHeight="1" spans="1:10">
      <c r="A23" s="97"/>
      <c r="B23" s="158" t="s">
        <v>709</v>
      </c>
      <c r="C23" s="94" t="s">
        <v>809</v>
      </c>
      <c r="D23" s="230" t="s">
        <v>672</v>
      </c>
      <c r="E23" s="94">
        <v>1000</v>
      </c>
      <c r="F23" s="95" t="s">
        <v>676</v>
      </c>
      <c r="G23" s="100">
        <v>1000</v>
      </c>
      <c r="H23" s="96">
        <v>5</v>
      </c>
      <c r="I23" s="96">
        <v>5</v>
      </c>
      <c r="J23" s="96"/>
    </row>
    <row r="24" s="62" customFormat="1" ht="36" customHeight="1" spans="1:10">
      <c r="A24" s="101"/>
      <c r="B24" s="165"/>
      <c r="C24" s="94" t="s">
        <v>810</v>
      </c>
      <c r="D24" s="230" t="s">
        <v>672</v>
      </c>
      <c r="E24" s="94">
        <v>1250</v>
      </c>
      <c r="F24" s="95" t="s">
        <v>676</v>
      </c>
      <c r="G24" s="100">
        <v>1250</v>
      </c>
      <c r="H24" s="96">
        <v>5</v>
      </c>
      <c r="I24" s="96">
        <v>5</v>
      </c>
      <c r="J24" s="96"/>
    </row>
    <row r="25" s="62" customFormat="1" ht="30" customHeight="1" spans="1:10">
      <c r="A25" s="138" t="s">
        <v>716</v>
      </c>
      <c r="B25" s="158" t="s">
        <v>717</v>
      </c>
      <c r="C25" s="232" t="s">
        <v>811</v>
      </c>
      <c r="D25" s="230" t="s">
        <v>672</v>
      </c>
      <c r="E25" s="94" t="s">
        <v>779</v>
      </c>
      <c r="F25" s="95"/>
      <c r="G25" s="96" t="s">
        <v>779</v>
      </c>
      <c r="H25" s="96">
        <v>6</v>
      </c>
      <c r="I25" s="96">
        <v>6</v>
      </c>
      <c r="J25" s="96"/>
    </row>
    <row r="26" s="62" customFormat="1" ht="30" customHeight="1" spans="1:10">
      <c r="A26" s="138"/>
      <c r="B26" s="165"/>
      <c r="C26" s="232" t="s">
        <v>812</v>
      </c>
      <c r="D26" s="230" t="s">
        <v>672</v>
      </c>
      <c r="E26" s="94" t="s">
        <v>781</v>
      </c>
      <c r="F26" s="95"/>
      <c r="G26" s="96" t="s">
        <v>781</v>
      </c>
      <c r="H26" s="96">
        <v>6</v>
      </c>
      <c r="I26" s="96">
        <v>6</v>
      </c>
      <c r="J26" s="96"/>
    </row>
    <row r="27" s="62" customFormat="1" ht="30" customHeight="1" spans="1:10">
      <c r="A27" s="138"/>
      <c r="B27" s="160"/>
      <c r="C27" s="232" t="s">
        <v>813</v>
      </c>
      <c r="D27" s="230" t="s">
        <v>672</v>
      </c>
      <c r="E27" s="94">
        <v>23577</v>
      </c>
      <c r="F27" s="95" t="s">
        <v>673</v>
      </c>
      <c r="G27" s="96">
        <v>23577</v>
      </c>
      <c r="H27" s="96">
        <v>6</v>
      </c>
      <c r="I27" s="96">
        <v>6</v>
      </c>
      <c r="J27" s="96"/>
    </row>
    <row r="28" s="62" customFormat="1" ht="30" customHeight="1" spans="1:10">
      <c r="A28" s="138"/>
      <c r="B28" s="233" t="s">
        <v>784</v>
      </c>
      <c r="C28" s="232" t="s">
        <v>814</v>
      </c>
      <c r="D28" s="230" t="s">
        <v>672</v>
      </c>
      <c r="E28" s="94" t="s">
        <v>786</v>
      </c>
      <c r="F28" s="95"/>
      <c r="G28" s="96" t="s">
        <v>786</v>
      </c>
      <c r="H28" s="96">
        <v>6</v>
      </c>
      <c r="I28" s="96">
        <v>6</v>
      </c>
      <c r="J28" s="96"/>
    </row>
    <row r="29" s="62" customFormat="1" ht="30" customHeight="1" spans="1:10">
      <c r="A29" s="138"/>
      <c r="B29" s="234"/>
      <c r="C29" s="232" t="s">
        <v>787</v>
      </c>
      <c r="D29" s="230" t="s">
        <v>672</v>
      </c>
      <c r="E29" s="94" t="s">
        <v>788</v>
      </c>
      <c r="F29" s="95"/>
      <c r="G29" s="96" t="s">
        <v>788</v>
      </c>
      <c r="H29" s="96">
        <v>6</v>
      </c>
      <c r="I29" s="96">
        <v>6</v>
      </c>
      <c r="J29" s="96"/>
    </row>
    <row r="30" s="62" customFormat="1" ht="30" customHeight="1" spans="1:10">
      <c r="A30" s="155" t="s">
        <v>734</v>
      </c>
      <c r="B30" s="233" t="s">
        <v>735</v>
      </c>
      <c r="C30" s="232" t="s">
        <v>789</v>
      </c>
      <c r="D30" s="230" t="s">
        <v>737</v>
      </c>
      <c r="E30" s="178" t="s">
        <v>790</v>
      </c>
      <c r="F30" s="95" t="s">
        <v>688</v>
      </c>
      <c r="G30" s="235">
        <v>0.95</v>
      </c>
      <c r="H30" s="236">
        <v>3</v>
      </c>
      <c r="I30" s="96">
        <v>3</v>
      </c>
      <c r="J30" s="240" t="s">
        <v>5</v>
      </c>
    </row>
    <row r="31" s="62" customFormat="1" ht="30" customHeight="1" spans="1:10">
      <c r="A31" s="157"/>
      <c r="B31" s="234"/>
      <c r="C31" s="125" t="s">
        <v>791</v>
      </c>
      <c r="D31" s="230" t="s">
        <v>737</v>
      </c>
      <c r="E31" s="125">
        <v>92</v>
      </c>
      <c r="F31" s="95" t="s">
        <v>688</v>
      </c>
      <c r="G31" s="237">
        <v>0.92</v>
      </c>
      <c r="H31" s="125">
        <v>3</v>
      </c>
      <c r="I31" s="125">
        <v>3</v>
      </c>
      <c r="J31" s="238"/>
    </row>
    <row r="32" s="62" customFormat="1" ht="39" customHeight="1" spans="1:10">
      <c r="A32" s="157"/>
      <c r="B32" s="234"/>
      <c r="C32" s="125" t="s">
        <v>792</v>
      </c>
      <c r="D32" s="230" t="s">
        <v>737</v>
      </c>
      <c r="E32" s="125">
        <v>90</v>
      </c>
      <c r="F32" s="95" t="s">
        <v>688</v>
      </c>
      <c r="G32" s="237">
        <v>0.9</v>
      </c>
      <c r="H32" s="125">
        <v>4</v>
      </c>
      <c r="I32" s="125">
        <v>4</v>
      </c>
      <c r="J32" s="238"/>
    </row>
    <row r="33" s="62" customFormat="1" ht="54" customHeight="1" spans="1:10">
      <c r="A33" s="125" t="s">
        <v>793</v>
      </c>
      <c r="B33" s="125"/>
      <c r="C33" s="125"/>
      <c r="D33" s="238"/>
      <c r="E33" s="238"/>
      <c r="F33" s="238"/>
      <c r="G33" s="238"/>
      <c r="H33" s="238"/>
      <c r="I33" s="238"/>
      <c r="J33" s="238"/>
    </row>
    <row r="34" s="62" customFormat="1" ht="25.5" customHeight="1" spans="1:10">
      <c r="A34" s="125" t="s">
        <v>794</v>
      </c>
      <c r="B34" s="125"/>
      <c r="C34" s="125"/>
      <c r="D34" s="125"/>
      <c r="E34" s="125"/>
      <c r="F34" s="125"/>
      <c r="G34" s="125"/>
      <c r="H34" s="125">
        <f>SUM(H14:H33)</f>
        <v>100</v>
      </c>
      <c r="I34" s="125">
        <f>SUM(I14:I33)</f>
        <v>100</v>
      </c>
      <c r="J34" s="129" t="s">
        <v>795</v>
      </c>
    </row>
    <row r="35" s="220" customFormat="1" ht="29" customHeight="1" spans="1:10">
      <c r="A35" s="104" t="s">
        <v>740</v>
      </c>
      <c r="B35" s="239"/>
      <c r="C35" s="239"/>
      <c r="D35" s="239"/>
      <c r="E35" s="239"/>
      <c r="F35" s="239"/>
      <c r="G35" s="239"/>
      <c r="H35" s="239"/>
      <c r="I35" s="239"/>
      <c r="J35" s="241"/>
    </row>
    <row r="36" s="220" customFormat="1" ht="27" customHeight="1" spans="1:10">
      <c r="A36" s="104" t="s">
        <v>741</v>
      </c>
      <c r="B36" s="104"/>
      <c r="C36" s="104"/>
      <c r="D36" s="104"/>
      <c r="E36" s="104"/>
      <c r="F36" s="104"/>
      <c r="G36" s="104"/>
      <c r="H36" s="104"/>
      <c r="I36" s="104"/>
      <c r="J36" s="104"/>
    </row>
    <row r="37" s="220" customFormat="1" ht="19" customHeight="1" spans="1:10">
      <c r="A37" s="104" t="s">
        <v>742</v>
      </c>
      <c r="B37" s="104"/>
      <c r="C37" s="104"/>
      <c r="D37" s="104"/>
      <c r="E37" s="104"/>
      <c r="F37" s="104"/>
      <c r="G37" s="104"/>
      <c r="H37" s="104"/>
      <c r="I37" s="104"/>
      <c r="J37" s="104"/>
    </row>
    <row r="38" s="220" customFormat="1" ht="18" customHeight="1" spans="1:10">
      <c r="A38" s="104" t="s">
        <v>796</v>
      </c>
      <c r="B38" s="104"/>
      <c r="C38" s="104"/>
      <c r="D38" s="104"/>
      <c r="E38" s="104"/>
      <c r="F38" s="104"/>
      <c r="G38" s="104"/>
      <c r="H38" s="104"/>
      <c r="I38" s="104"/>
      <c r="J38" s="104"/>
    </row>
    <row r="39" s="220" customFormat="1" ht="18" customHeight="1" spans="1:10">
      <c r="A39" s="104" t="s">
        <v>797</v>
      </c>
      <c r="B39" s="104"/>
      <c r="C39" s="104"/>
      <c r="D39" s="104"/>
      <c r="E39" s="104"/>
      <c r="F39" s="104"/>
      <c r="G39" s="104"/>
      <c r="H39" s="104"/>
      <c r="I39" s="104"/>
      <c r="J39" s="104"/>
    </row>
    <row r="40" s="220" customFormat="1" ht="18" customHeight="1" spans="1:10">
      <c r="A40" s="104" t="s">
        <v>798</v>
      </c>
      <c r="B40" s="104"/>
      <c r="C40" s="104"/>
      <c r="D40" s="104"/>
      <c r="E40" s="104"/>
      <c r="F40" s="104"/>
      <c r="G40" s="104"/>
      <c r="H40" s="104"/>
      <c r="I40" s="104"/>
      <c r="J40" s="104"/>
    </row>
    <row r="41" s="220" customFormat="1" ht="24" customHeight="1" spans="1:10">
      <c r="A41" s="104" t="s">
        <v>799</v>
      </c>
      <c r="B41" s="104"/>
      <c r="C41" s="104"/>
      <c r="D41" s="104"/>
      <c r="E41" s="104"/>
      <c r="F41" s="104"/>
      <c r="G41" s="104"/>
      <c r="H41" s="104"/>
      <c r="I41" s="104"/>
      <c r="J41" s="104"/>
    </row>
  </sheetData>
  <mergeCells count="4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33:C33"/>
    <mergeCell ref="D33:J33"/>
    <mergeCell ref="A34:G34"/>
    <mergeCell ref="A36:J36"/>
    <mergeCell ref="A37:J37"/>
    <mergeCell ref="A38:J38"/>
    <mergeCell ref="A39:J39"/>
    <mergeCell ref="A40:J40"/>
    <mergeCell ref="A41:J41"/>
    <mergeCell ref="A10:A11"/>
    <mergeCell ref="A14:A24"/>
    <mergeCell ref="A25:A29"/>
    <mergeCell ref="A30:A32"/>
    <mergeCell ref="B14:B15"/>
    <mergeCell ref="B16:B19"/>
    <mergeCell ref="B20:B22"/>
    <mergeCell ref="B23:B24"/>
    <mergeCell ref="B25:B27"/>
    <mergeCell ref="B28:B29"/>
    <mergeCell ref="B30:B32"/>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44"/>
  <sheetViews>
    <sheetView topLeftCell="A8" workbookViewId="0">
      <selection activeCell="B11" sqref="B11:E11"/>
    </sheetView>
  </sheetViews>
  <sheetFormatPr defaultColWidth="9.14285714285714" defaultRowHeight="35" customHeight="1"/>
  <cols>
    <col min="1" max="2" width="15.5714285714286" style="5" customWidth="1"/>
    <col min="3" max="3" width="21.7142857142857" style="5" customWidth="1"/>
    <col min="4" max="9" width="15.5714285714286" style="5" customWidth="1"/>
    <col min="10" max="10" width="31.5714285714286" style="5" customWidth="1"/>
    <col min="11" max="255" width="15.5714285714286" style="5" customWidth="1"/>
    <col min="256" max="16384" width="15.5714285714286" style="5"/>
  </cols>
  <sheetData>
    <row r="1" s="1" customFormat="1" ht="26" customHeight="1" spans="1:10">
      <c r="A1" s="7" t="s">
        <v>744</v>
      </c>
      <c r="B1" s="7"/>
      <c r="C1" s="7"/>
      <c r="D1" s="7"/>
      <c r="E1" s="7"/>
      <c r="F1" s="7"/>
      <c r="G1" s="7"/>
      <c r="H1" s="7"/>
      <c r="I1" s="7"/>
      <c r="J1" s="7"/>
    </row>
    <row r="2" s="189" customFormat="1" ht="20" customHeight="1" spans="1:10">
      <c r="A2" s="8" t="s">
        <v>465</v>
      </c>
      <c r="B2" s="8"/>
      <c r="C2" s="9"/>
      <c r="D2" s="10"/>
      <c r="E2" s="9"/>
      <c r="F2" s="9"/>
      <c r="G2" s="12"/>
      <c r="I2" s="213" t="s">
        <v>3</v>
      </c>
      <c r="J2" s="214" t="s">
        <v>615</v>
      </c>
    </row>
    <row r="3" s="3" customFormat="1" ht="18" customHeight="1" spans="1:255">
      <c r="A3" s="13" t="s">
        <v>746</v>
      </c>
      <c r="B3" s="13"/>
      <c r="C3" s="190" t="s">
        <v>652</v>
      </c>
      <c r="D3" s="190"/>
      <c r="E3" s="190"/>
      <c r="F3" s="190"/>
      <c r="G3" s="190"/>
      <c r="H3" s="190"/>
      <c r="I3" s="190"/>
      <c r="J3" s="19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4" customFormat="1" ht="18" customHeight="1" spans="1:255">
      <c r="A4" s="13" t="s">
        <v>747</v>
      </c>
      <c r="B4" s="13"/>
      <c r="C4" s="15" t="s">
        <v>617</v>
      </c>
      <c r="D4" s="15"/>
      <c r="E4" s="15"/>
      <c r="F4" s="13" t="s">
        <v>748</v>
      </c>
      <c r="G4" s="190" t="s">
        <v>749</v>
      </c>
      <c r="H4" s="190"/>
      <c r="I4" s="190"/>
      <c r="J4" s="19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36" customHeight="1" spans="1:255">
      <c r="A5" s="13" t="s">
        <v>750</v>
      </c>
      <c r="B5" s="13"/>
      <c r="C5" s="13"/>
      <c r="D5" s="13" t="s">
        <v>751</v>
      </c>
      <c r="E5" s="13" t="s">
        <v>536</v>
      </c>
      <c r="F5" s="13" t="s">
        <v>752</v>
      </c>
      <c r="G5" s="13" t="s">
        <v>753</v>
      </c>
      <c r="H5" s="13" t="s">
        <v>754</v>
      </c>
      <c r="I5" s="13" t="s">
        <v>755</v>
      </c>
      <c r="J5" s="13"/>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13"/>
      <c r="B6" s="13"/>
      <c r="C6" s="16" t="s">
        <v>756</v>
      </c>
      <c r="D6" s="17">
        <f>SUM(D7:D8)</f>
        <v>64665</v>
      </c>
      <c r="E6" s="17">
        <v>18427900</v>
      </c>
      <c r="F6" s="17">
        <v>18427900</v>
      </c>
      <c r="G6" s="13">
        <v>10</v>
      </c>
      <c r="H6" s="191">
        <f>F6/E6*100%</f>
        <v>1</v>
      </c>
      <c r="I6" s="17">
        <f>ROUND(G6*H6,2)</f>
        <v>10</v>
      </c>
      <c r="J6" s="1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13"/>
      <c r="B7" s="13"/>
      <c r="C7" s="16" t="s">
        <v>757</v>
      </c>
      <c r="D7" s="17">
        <v>64665</v>
      </c>
      <c r="E7" s="17">
        <v>12947481.8</v>
      </c>
      <c r="F7" s="17">
        <v>12947481.8</v>
      </c>
      <c r="G7" s="13"/>
      <c r="H7" s="17"/>
      <c r="I7" s="17" t="s">
        <v>540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13"/>
      <c r="B8" s="13"/>
      <c r="C8" s="16" t="s">
        <v>758</v>
      </c>
      <c r="D8" s="17"/>
      <c r="E8" s="17">
        <v>5480418.2</v>
      </c>
      <c r="F8" s="17">
        <v>5480418.2</v>
      </c>
      <c r="G8" s="13"/>
      <c r="H8" s="17"/>
      <c r="I8" s="17" t="s">
        <v>540</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1" customFormat="1" ht="36" customHeight="1" spans="1:10">
      <c r="A9" s="13"/>
      <c r="B9" s="13"/>
      <c r="C9" s="16" t="s">
        <v>759</v>
      </c>
      <c r="D9" s="17" t="s">
        <v>540</v>
      </c>
      <c r="E9" s="17" t="s">
        <v>540</v>
      </c>
      <c r="F9" s="17" t="s">
        <v>540</v>
      </c>
      <c r="G9" s="13" t="s">
        <v>540</v>
      </c>
      <c r="H9" s="20"/>
      <c r="I9" s="17" t="s">
        <v>540</v>
      </c>
      <c r="J9" s="17"/>
    </row>
    <row r="10" s="1" customFormat="1" ht="18" customHeight="1" spans="1:10">
      <c r="A10" s="13" t="s">
        <v>760</v>
      </c>
      <c r="B10" s="13" t="s">
        <v>761</v>
      </c>
      <c r="C10" s="13"/>
      <c r="D10" s="13"/>
      <c r="E10" s="13"/>
      <c r="F10" s="17" t="s">
        <v>628</v>
      </c>
      <c r="G10" s="17"/>
      <c r="H10" s="17"/>
      <c r="I10" s="17"/>
      <c r="J10" s="17"/>
    </row>
    <row r="11" s="1" customFormat="1" ht="74" customHeight="1" spans="1:10">
      <c r="A11" s="13"/>
      <c r="B11" s="192" t="s">
        <v>653</v>
      </c>
      <c r="C11" s="193"/>
      <c r="D11" s="193"/>
      <c r="E11" s="194"/>
      <c r="F11" s="17" t="s">
        <v>762</v>
      </c>
      <c r="G11" s="17"/>
      <c r="H11" s="17"/>
      <c r="I11" s="17"/>
      <c r="J11" s="17"/>
    </row>
    <row r="12" s="1" customFormat="1" ht="36" customHeight="1" spans="1:10">
      <c r="A12" s="24" t="s">
        <v>763</v>
      </c>
      <c r="B12" s="25"/>
      <c r="C12" s="26"/>
      <c r="D12" s="24" t="s">
        <v>764</v>
      </c>
      <c r="E12" s="25"/>
      <c r="F12" s="26"/>
      <c r="G12" s="27" t="s">
        <v>667</v>
      </c>
      <c r="H12" s="27" t="s">
        <v>753</v>
      </c>
      <c r="I12" s="27" t="s">
        <v>755</v>
      </c>
      <c r="J12" s="27" t="s">
        <v>668</v>
      </c>
    </row>
    <row r="13" s="1" customFormat="1" ht="36" customHeight="1" spans="1:10">
      <c r="A13" s="28" t="s">
        <v>661</v>
      </c>
      <c r="B13" s="13" t="s">
        <v>662</v>
      </c>
      <c r="C13" s="13" t="s">
        <v>663</v>
      </c>
      <c r="D13" s="13" t="s">
        <v>664</v>
      </c>
      <c r="E13" s="13" t="s">
        <v>665</v>
      </c>
      <c r="F13" s="29" t="s">
        <v>666</v>
      </c>
      <c r="G13" s="30"/>
      <c r="H13" s="30"/>
      <c r="I13" s="30"/>
      <c r="J13" s="30"/>
    </row>
    <row r="14" s="1" customFormat="1" ht="36" customHeight="1" spans="1:10">
      <c r="A14" s="195" t="s">
        <v>669</v>
      </c>
      <c r="B14" s="196" t="s">
        <v>670</v>
      </c>
      <c r="C14" s="13" t="s">
        <v>815</v>
      </c>
      <c r="D14" s="13" t="s">
        <v>672</v>
      </c>
      <c r="E14" s="13">
        <v>17561</v>
      </c>
      <c r="F14" s="29" t="s">
        <v>673</v>
      </c>
      <c r="G14" s="30">
        <v>17561</v>
      </c>
      <c r="H14" s="30">
        <v>5</v>
      </c>
      <c r="I14" s="215">
        <v>5</v>
      </c>
      <c r="J14" s="216"/>
    </row>
    <row r="15" s="1" customFormat="1" ht="36" customHeight="1" spans="1:10">
      <c r="A15" s="197"/>
      <c r="B15" s="198"/>
      <c r="C15" s="13" t="s">
        <v>816</v>
      </c>
      <c r="D15" s="13" t="s">
        <v>672</v>
      </c>
      <c r="E15" s="13">
        <v>6016</v>
      </c>
      <c r="F15" s="29" t="s">
        <v>673</v>
      </c>
      <c r="G15" s="30">
        <v>6016</v>
      </c>
      <c r="H15" s="30">
        <v>5</v>
      </c>
      <c r="I15" s="215">
        <v>5</v>
      </c>
      <c r="J15" s="216"/>
    </row>
    <row r="16" s="1" customFormat="1" ht="36" customHeight="1" spans="1:10">
      <c r="A16" s="197"/>
      <c r="B16" s="198"/>
      <c r="C16" s="13" t="s">
        <v>817</v>
      </c>
      <c r="D16" s="13" t="s">
        <v>672</v>
      </c>
      <c r="E16" s="13">
        <v>100</v>
      </c>
      <c r="F16" s="29" t="s">
        <v>673</v>
      </c>
      <c r="G16" s="199">
        <v>100</v>
      </c>
      <c r="H16" s="30">
        <v>5</v>
      </c>
      <c r="I16" s="215">
        <v>5</v>
      </c>
      <c r="J16" s="216"/>
    </row>
    <row r="17" s="1" customFormat="1" ht="36" customHeight="1" spans="1:10">
      <c r="A17" s="197"/>
      <c r="B17" s="198"/>
      <c r="C17" s="13" t="s">
        <v>818</v>
      </c>
      <c r="D17" s="13" t="s">
        <v>672</v>
      </c>
      <c r="E17" s="13">
        <v>95</v>
      </c>
      <c r="F17" s="29" t="s">
        <v>673</v>
      </c>
      <c r="G17" s="199">
        <v>95</v>
      </c>
      <c r="H17" s="30">
        <v>5</v>
      </c>
      <c r="I17" s="215">
        <v>5</v>
      </c>
      <c r="J17" s="216"/>
    </row>
    <row r="18" s="1" customFormat="1" ht="36" customHeight="1" spans="1:10">
      <c r="A18" s="197"/>
      <c r="B18" s="13" t="s">
        <v>686</v>
      </c>
      <c r="C18" s="13" t="s">
        <v>771</v>
      </c>
      <c r="D18" s="13" t="s">
        <v>672</v>
      </c>
      <c r="E18" s="13">
        <v>100</v>
      </c>
      <c r="F18" s="29" t="s">
        <v>688</v>
      </c>
      <c r="G18" s="200">
        <v>1</v>
      </c>
      <c r="H18" s="30">
        <v>4</v>
      </c>
      <c r="I18" s="215">
        <v>4</v>
      </c>
      <c r="J18" s="216"/>
    </row>
    <row r="19" s="1" customFormat="1" ht="36" customHeight="1" spans="1:10">
      <c r="A19" s="197"/>
      <c r="B19" s="13"/>
      <c r="C19" s="13" t="s">
        <v>819</v>
      </c>
      <c r="D19" s="13" t="s">
        <v>672</v>
      </c>
      <c r="E19" s="13">
        <v>100</v>
      </c>
      <c r="F19" s="29" t="s">
        <v>688</v>
      </c>
      <c r="G19" s="200">
        <v>1</v>
      </c>
      <c r="H19" s="30">
        <v>4</v>
      </c>
      <c r="I19" s="215">
        <v>4</v>
      </c>
      <c r="J19" s="216"/>
    </row>
    <row r="20" s="1" customFormat="1" ht="36" customHeight="1" spans="1:10">
      <c r="A20" s="197"/>
      <c r="B20" s="13"/>
      <c r="C20" s="13" t="s">
        <v>820</v>
      </c>
      <c r="D20" s="13" t="s">
        <v>672</v>
      </c>
      <c r="E20" s="13">
        <v>100</v>
      </c>
      <c r="F20" s="29" t="s">
        <v>688</v>
      </c>
      <c r="G20" s="200">
        <v>1</v>
      </c>
      <c r="H20" s="30">
        <v>4</v>
      </c>
      <c r="I20" s="215">
        <v>4</v>
      </c>
      <c r="J20" s="216"/>
    </row>
    <row r="21" s="1" customFormat="1" ht="36" customHeight="1" spans="1:10">
      <c r="A21" s="197"/>
      <c r="B21" s="13"/>
      <c r="C21" s="13" t="s">
        <v>821</v>
      </c>
      <c r="D21" s="13" t="s">
        <v>672</v>
      </c>
      <c r="E21" s="13">
        <v>100</v>
      </c>
      <c r="F21" s="29" t="s">
        <v>688</v>
      </c>
      <c r="G21" s="200">
        <v>1</v>
      </c>
      <c r="H21" s="30">
        <v>4</v>
      </c>
      <c r="I21" s="215">
        <v>4</v>
      </c>
      <c r="J21" s="216"/>
    </row>
    <row r="22" s="1" customFormat="1" ht="36" customHeight="1" spans="1:10">
      <c r="A22" s="197"/>
      <c r="B22" s="198" t="s">
        <v>706</v>
      </c>
      <c r="C22" s="13" t="s">
        <v>773</v>
      </c>
      <c r="D22" s="13" t="s">
        <v>672</v>
      </c>
      <c r="E22" s="201" t="s">
        <v>774</v>
      </c>
      <c r="F22" s="29"/>
      <c r="G22" s="202">
        <v>45261</v>
      </c>
      <c r="H22" s="30">
        <v>6</v>
      </c>
      <c r="I22" s="215">
        <v>6</v>
      </c>
      <c r="J22" s="216"/>
    </row>
    <row r="23" s="1" customFormat="1" ht="36" customHeight="1" spans="1:10">
      <c r="A23" s="197"/>
      <c r="B23" s="198"/>
      <c r="C23" s="13" t="s">
        <v>822</v>
      </c>
      <c r="D23" s="13" t="s">
        <v>672</v>
      </c>
      <c r="E23" s="201">
        <v>100</v>
      </c>
      <c r="F23" s="29" t="s">
        <v>688</v>
      </c>
      <c r="G23" s="203">
        <v>1</v>
      </c>
      <c r="H23" s="30">
        <v>6</v>
      </c>
      <c r="I23" s="215">
        <v>6</v>
      </c>
      <c r="J23" s="216"/>
    </row>
    <row r="24" s="1" customFormat="1" ht="36" customHeight="1" spans="1:10">
      <c r="A24" s="197"/>
      <c r="B24" s="196" t="s">
        <v>709</v>
      </c>
      <c r="C24" s="13" t="s">
        <v>823</v>
      </c>
      <c r="D24" s="13" t="s">
        <v>672</v>
      </c>
      <c r="E24" s="13" t="s">
        <v>824</v>
      </c>
      <c r="F24" s="29" t="s">
        <v>676</v>
      </c>
      <c r="G24" s="199" t="s">
        <v>824</v>
      </c>
      <c r="H24" s="30">
        <v>3</v>
      </c>
      <c r="I24" s="215">
        <v>3</v>
      </c>
      <c r="J24" s="30"/>
    </row>
    <row r="25" s="1" customFormat="1" ht="36" customHeight="1" spans="1:10">
      <c r="A25" s="197"/>
      <c r="B25" s="198"/>
      <c r="C25" s="13" t="s">
        <v>825</v>
      </c>
      <c r="D25" s="13" t="s">
        <v>672</v>
      </c>
      <c r="E25" s="13" t="s">
        <v>826</v>
      </c>
      <c r="F25" s="29" t="s">
        <v>676</v>
      </c>
      <c r="G25" s="199" t="s">
        <v>826</v>
      </c>
      <c r="H25" s="30">
        <v>3</v>
      </c>
      <c r="I25" s="215">
        <v>3</v>
      </c>
      <c r="J25" s="30"/>
    </row>
    <row r="26" s="1" customFormat="1" ht="30" customHeight="1" spans="1:10">
      <c r="A26" s="197"/>
      <c r="B26" s="198"/>
      <c r="C26" s="204" t="s">
        <v>827</v>
      </c>
      <c r="D26" s="13" t="s">
        <v>672</v>
      </c>
      <c r="E26" s="201">
        <v>650</v>
      </c>
      <c r="F26" s="201" t="s">
        <v>676</v>
      </c>
      <c r="G26" s="30">
        <v>650</v>
      </c>
      <c r="H26" s="30">
        <v>3</v>
      </c>
      <c r="I26" s="215">
        <v>3</v>
      </c>
      <c r="J26" s="30"/>
    </row>
    <row r="27" s="1" customFormat="1" ht="30" customHeight="1" spans="1:10">
      <c r="A27" s="205"/>
      <c r="B27" s="198"/>
      <c r="C27" s="204" t="s">
        <v>828</v>
      </c>
      <c r="D27" s="13" t="s">
        <v>672</v>
      </c>
      <c r="E27" s="201">
        <v>6000</v>
      </c>
      <c r="F27" s="201" t="s">
        <v>676</v>
      </c>
      <c r="G27" s="30">
        <v>6000</v>
      </c>
      <c r="H27" s="30">
        <v>3</v>
      </c>
      <c r="I27" s="215">
        <v>3</v>
      </c>
      <c r="J27" s="30"/>
    </row>
    <row r="28" s="1" customFormat="1" ht="30" customHeight="1" spans="1:10">
      <c r="A28" s="13" t="s">
        <v>716</v>
      </c>
      <c r="B28" s="196" t="s">
        <v>717</v>
      </c>
      <c r="C28" s="204" t="s">
        <v>829</v>
      </c>
      <c r="D28" s="13" t="s">
        <v>672</v>
      </c>
      <c r="E28" s="201" t="s">
        <v>786</v>
      </c>
      <c r="F28" s="29"/>
      <c r="G28" s="201" t="s">
        <v>786</v>
      </c>
      <c r="H28" s="30">
        <v>6</v>
      </c>
      <c r="I28" s="215">
        <v>6</v>
      </c>
      <c r="J28" s="30"/>
    </row>
    <row r="29" s="1" customFormat="1" ht="30" customHeight="1" spans="1:10">
      <c r="A29" s="13"/>
      <c r="B29" s="198"/>
      <c r="C29" s="204" t="s">
        <v>830</v>
      </c>
      <c r="D29" s="13" t="s">
        <v>672</v>
      </c>
      <c r="E29" s="201" t="s">
        <v>831</v>
      </c>
      <c r="F29" s="29"/>
      <c r="G29" s="201" t="s">
        <v>831</v>
      </c>
      <c r="H29" s="30">
        <v>6</v>
      </c>
      <c r="I29" s="215">
        <v>6</v>
      </c>
      <c r="J29" s="30"/>
    </row>
    <row r="30" s="1" customFormat="1" ht="30" customHeight="1" spans="1:10">
      <c r="A30" s="13"/>
      <c r="B30" s="206"/>
      <c r="C30" s="204" t="s">
        <v>832</v>
      </c>
      <c r="D30" s="13" t="s">
        <v>672</v>
      </c>
      <c r="E30" s="201" t="s">
        <v>833</v>
      </c>
      <c r="F30" s="29" t="s">
        <v>673</v>
      </c>
      <c r="G30" s="201" t="s">
        <v>833</v>
      </c>
      <c r="H30" s="30">
        <v>6</v>
      </c>
      <c r="I30" s="215">
        <v>6</v>
      </c>
      <c r="J30" s="30"/>
    </row>
    <row r="31" s="1" customFormat="1" ht="30" customHeight="1" spans="1:10">
      <c r="A31" s="13"/>
      <c r="B31" s="207" t="s">
        <v>784</v>
      </c>
      <c r="C31" s="204" t="s">
        <v>814</v>
      </c>
      <c r="D31" s="13" t="s">
        <v>672</v>
      </c>
      <c r="E31" s="13" t="s">
        <v>786</v>
      </c>
      <c r="F31" s="29"/>
      <c r="G31" s="30" t="s">
        <v>786</v>
      </c>
      <c r="H31" s="30">
        <v>6</v>
      </c>
      <c r="I31" s="215">
        <v>6</v>
      </c>
      <c r="J31" s="30"/>
    </row>
    <row r="32" s="1" customFormat="1" ht="30" customHeight="1" spans="1:10">
      <c r="A32" s="13"/>
      <c r="B32" s="208"/>
      <c r="C32" s="204" t="s">
        <v>787</v>
      </c>
      <c r="D32" s="13" t="s">
        <v>672</v>
      </c>
      <c r="E32" s="13" t="s">
        <v>788</v>
      </c>
      <c r="F32" s="29"/>
      <c r="G32" s="30" t="s">
        <v>788</v>
      </c>
      <c r="H32" s="30">
        <v>6</v>
      </c>
      <c r="I32" s="215">
        <v>6</v>
      </c>
      <c r="J32" s="30"/>
    </row>
    <row r="33" s="1" customFormat="1" ht="30" customHeight="1" spans="1:10">
      <c r="A33" s="195" t="s">
        <v>734</v>
      </c>
      <c r="B33" s="207" t="s">
        <v>735</v>
      </c>
      <c r="C33" s="204" t="s">
        <v>789</v>
      </c>
      <c r="D33" s="13" t="s">
        <v>737</v>
      </c>
      <c r="E33" s="190" t="s">
        <v>790</v>
      </c>
      <c r="F33" s="29" t="s">
        <v>688</v>
      </c>
      <c r="G33" s="19">
        <v>0.95</v>
      </c>
      <c r="H33" s="209">
        <v>4</v>
      </c>
      <c r="I33" s="215">
        <v>4</v>
      </c>
      <c r="J33" s="217" t="s">
        <v>5</v>
      </c>
    </row>
    <row r="34" s="1" customFormat="1" ht="30" customHeight="1" spans="1:10">
      <c r="A34" s="197"/>
      <c r="B34" s="208"/>
      <c r="C34" s="210" t="s">
        <v>791</v>
      </c>
      <c r="D34" s="13" t="s">
        <v>737</v>
      </c>
      <c r="E34" s="210">
        <v>92</v>
      </c>
      <c r="F34" s="29" t="s">
        <v>688</v>
      </c>
      <c r="G34" s="211">
        <v>0.92</v>
      </c>
      <c r="H34" s="210">
        <v>3</v>
      </c>
      <c r="I34" s="215">
        <v>3</v>
      </c>
      <c r="J34" s="212"/>
    </row>
    <row r="35" s="1" customFormat="1" ht="39" customHeight="1" spans="1:10">
      <c r="A35" s="197"/>
      <c r="B35" s="208"/>
      <c r="C35" s="210" t="s">
        <v>792</v>
      </c>
      <c r="D35" s="13" t="s">
        <v>737</v>
      </c>
      <c r="E35" s="210">
        <v>90</v>
      </c>
      <c r="F35" s="29" t="s">
        <v>688</v>
      </c>
      <c r="G35" s="211">
        <v>0.9</v>
      </c>
      <c r="H35" s="210">
        <v>3</v>
      </c>
      <c r="I35" s="215">
        <v>3</v>
      </c>
      <c r="J35" s="212"/>
    </row>
    <row r="36" s="1" customFormat="1" ht="54" customHeight="1" spans="1:10">
      <c r="A36" s="210" t="s">
        <v>793</v>
      </c>
      <c r="B36" s="210"/>
      <c r="C36" s="210"/>
      <c r="D36" s="212"/>
      <c r="E36" s="212"/>
      <c r="F36" s="212"/>
      <c r="G36" s="212"/>
      <c r="H36" s="212"/>
      <c r="I36" s="212"/>
      <c r="J36" s="212"/>
    </row>
    <row r="37" s="1" customFormat="1" ht="25.5" customHeight="1" spans="1:10">
      <c r="A37" s="210" t="s">
        <v>794</v>
      </c>
      <c r="B37" s="210"/>
      <c r="C37" s="210"/>
      <c r="D37" s="210"/>
      <c r="E37" s="210"/>
      <c r="F37" s="210"/>
      <c r="G37" s="210"/>
      <c r="H37" s="210">
        <f>SUM(H14:H36)</f>
        <v>100</v>
      </c>
      <c r="I37" s="218">
        <f>SUM(I14:I36)</f>
        <v>100</v>
      </c>
      <c r="J37" s="219" t="s">
        <v>795</v>
      </c>
    </row>
    <row r="38" s="1" customFormat="1" ht="29" customHeight="1" spans="1:10">
      <c r="A38" s="48" t="s">
        <v>740</v>
      </c>
      <c r="B38" s="49"/>
      <c r="C38" s="49"/>
      <c r="D38" s="49"/>
      <c r="E38" s="49"/>
      <c r="F38" s="49"/>
      <c r="G38" s="49"/>
      <c r="H38" s="49"/>
      <c r="I38" s="49"/>
      <c r="J38" s="52"/>
    </row>
    <row r="39" s="1" customFormat="1" ht="27" customHeight="1" spans="1:10">
      <c r="A39" s="48" t="s">
        <v>741</v>
      </c>
      <c r="B39" s="48"/>
      <c r="C39" s="48"/>
      <c r="D39" s="48"/>
      <c r="E39" s="48"/>
      <c r="F39" s="48"/>
      <c r="G39" s="48"/>
      <c r="H39" s="48"/>
      <c r="I39" s="48"/>
      <c r="J39" s="48"/>
    </row>
    <row r="40" s="1" customFormat="1" ht="19" customHeight="1" spans="1:10">
      <c r="A40" s="48" t="s">
        <v>742</v>
      </c>
      <c r="B40" s="48"/>
      <c r="C40" s="48"/>
      <c r="D40" s="48"/>
      <c r="E40" s="48"/>
      <c r="F40" s="48"/>
      <c r="G40" s="48"/>
      <c r="H40" s="48"/>
      <c r="I40" s="48"/>
      <c r="J40" s="48"/>
    </row>
    <row r="41" s="1" customFormat="1" ht="18" customHeight="1" spans="1:10">
      <c r="A41" s="48" t="s">
        <v>796</v>
      </c>
      <c r="B41" s="48"/>
      <c r="C41" s="48"/>
      <c r="D41" s="48"/>
      <c r="E41" s="48"/>
      <c r="F41" s="48"/>
      <c r="G41" s="48"/>
      <c r="H41" s="48"/>
      <c r="I41" s="48"/>
      <c r="J41" s="48"/>
    </row>
    <row r="42" s="1" customFormat="1" ht="18" customHeight="1" spans="1:10">
      <c r="A42" s="48" t="s">
        <v>797</v>
      </c>
      <c r="B42" s="48"/>
      <c r="C42" s="48"/>
      <c r="D42" s="48"/>
      <c r="E42" s="48"/>
      <c r="F42" s="48"/>
      <c r="G42" s="48"/>
      <c r="H42" s="48"/>
      <c r="I42" s="48"/>
      <c r="J42" s="48"/>
    </row>
    <row r="43" s="1" customFormat="1" ht="18" customHeight="1" spans="1:10">
      <c r="A43" s="48" t="s">
        <v>798</v>
      </c>
      <c r="B43" s="48"/>
      <c r="C43" s="48"/>
      <c r="D43" s="48"/>
      <c r="E43" s="48"/>
      <c r="F43" s="48"/>
      <c r="G43" s="48"/>
      <c r="H43" s="48"/>
      <c r="I43" s="48"/>
      <c r="J43" s="48"/>
    </row>
    <row r="44" s="1" customFormat="1" ht="24" customHeight="1" spans="1:10">
      <c r="A44" s="48" t="s">
        <v>799</v>
      </c>
      <c r="B44" s="48"/>
      <c r="C44" s="48"/>
      <c r="D44" s="48"/>
      <c r="E44" s="48"/>
      <c r="F44" s="48"/>
      <c r="G44" s="48"/>
      <c r="H44" s="48"/>
      <c r="I44" s="48"/>
      <c r="J44" s="48"/>
    </row>
  </sheetData>
  <mergeCells count="4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36:C36"/>
    <mergeCell ref="D36:J36"/>
    <mergeCell ref="A37:G37"/>
    <mergeCell ref="A39:J39"/>
    <mergeCell ref="A40:J40"/>
    <mergeCell ref="A41:J41"/>
    <mergeCell ref="A42:J42"/>
    <mergeCell ref="A43:J43"/>
    <mergeCell ref="A44:J44"/>
    <mergeCell ref="A10:A11"/>
    <mergeCell ref="A14:A27"/>
    <mergeCell ref="A28:A32"/>
    <mergeCell ref="A33:A35"/>
    <mergeCell ref="B14:B17"/>
    <mergeCell ref="B18:B21"/>
    <mergeCell ref="B22:B23"/>
    <mergeCell ref="B24:B27"/>
    <mergeCell ref="B28:B30"/>
    <mergeCell ref="B31:B32"/>
    <mergeCell ref="B33:B35"/>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41"/>
  <sheetViews>
    <sheetView topLeftCell="A18" workbookViewId="0">
      <selection activeCell="A14" sqref="$A1:$XFD65536"/>
    </sheetView>
  </sheetViews>
  <sheetFormatPr defaultColWidth="9.14285714285714" defaultRowHeight="35" customHeight="1"/>
  <cols>
    <col min="1" max="1" width="15.5714285714286" customWidth="1"/>
    <col min="2" max="2" width="13.4285714285714" customWidth="1"/>
    <col min="3" max="6" width="15.5714285714286" customWidth="1"/>
    <col min="7" max="7" width="15.1428571428571" customWidth="1"/>
    <col min="8" max="8" width="15.5714285714286" customWidth="1"/>
    <col min="9" max="9" width="7.57142857142857" customWidth="1"/>
    <col min="10" max="11" width="15.5714285714286" customWidth="1"/>
    <col min="12" max="12" width="5" customWidth="1"/>
    <col min="13" max="255" width="15.5714285714286" customWidth="1"/>
    <col min="256" max="16384" width="15.5714285714286"/>
  </cols>
  <sheetData>
    <row r="1" s="62" customFormat="1" ht="26" customHeight="1" spans="1:10">
      <c r="A1" s="133" t="s">
        <v>744</v>
      </c>
      <c r="B1" s="133"/>
      <c r="C1" s="133"/>
      <c r="D1" s="133"/>
      <c r="E1" s="133"/>
      <c r="F1" s="133"/>
      <c r="G1" s="133"/>
      <c r="H1" s="133"/>
      <c r="I1" s="133"/>
      <c r="J1" s="133"/>
    </row>
    <row r="2" s="60" customFormat="1" ht="20" customHeight="1" spans="1:10">
      <c r="A2" s="8" t="s">
        <v>465</v>
      </c>
      <c r="B2" s="8"/>
      <c r="C2" s="66"/>
      <c r="D2" s="67"/>
      <c r="E2" s="66"/>
      <c r="F2" s="66"/>
      <c r="G2" s="68"/>
      <c r="I2" s="108" t="s">
        <v>3</v>
      </c>
      <c r="J2" s="109" t="s">
        <v>745</v>
      </c>
    </row>
    <row r="3" s="130" customFormat="1" ht="18" customHeight="1" spans="1:255">
      <c r="A3" s="94" t="s">
        <v>746</v>
      </c>
      <c r="B3" s="94"/>
      <c r="C3" s="178" t="s">
        <v>654</v>
      </c>
      <c r="D3" s="178"/>
      <c r="E3" s="178"/>
      <c r="F3" s="178"/>
      <c r="G3" s="178"/>
      <c r="H3" s="178"/>
      <c r="I3" s="178"/>
      <c r="J3" s="178"/>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row>
    <row r="4" s="177" customFormat="1" ht="18" customHeight="1" spans="1:255">
      <c r="A4" s="94" t="s">
        <v>747</v>
      </c>
      <c r="B4" s="94"/>
      <c r="C4" s="179" t="s">
        <v>617</v>
      </c>
      <c r="D4" s="179"/>
      <c r="E4" s="179"/>
      <c r="F4" s="94" t="s">
        <v>748</v>
      </c>
      <c r="G4" s="178" t="s">
        <v>834</v>
      </c>
      <c r="H4" s="178"/>
      <c r="I4" s="178"/>
      <c r="J4" s="178"/>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row>
    <row r="5" s="177" customFormat="1" ht="36" customHeight="1" spans="1:255">
      <c r="A5" s="138" t="s">
        <v>750</v>
      </c>
      <c r="B5" s="138"/>
      <c r="C5" s="138"/>
      <c r="D5" s="138" t="s">
        <v>751</v>
      </c>
      <c r="E5" s="138" t="s">
        <v>536</v>
      </c>
      <c r="F5" s="138" t="s">
        <v>752</v>
      </c>
      <c r="G5" s="138" t="s">
        <v>753</v>
      </c>
      <c r="H5" s="138" t="s">
        <v>754</v>
      </c>
      <c r="I5" s="138" t="s">
        <v>755</v>
      </c>
      <c r="J5" s="138"/>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c r="IR5" s="62"/>
      <c r="IS5" s="62"/>
      <c r="IT5" s="62"/>
      <c r="IU5" s="62"/>
    </row>
    <row r="6" s="177" customFormat="1" ht="36" customHeight="1" spans="1:255">
      <c r="A6" s="138"/>
      <c r="B6" s="138"/>
      <c r="C6" s="141" t="s">
        <v>756</v>
      </c>
      <c r="D6" s="144">
        <v>100000</v>
      </c>
      <c r="E6" s="144">
        <v>100000</v>
      </c>
      <c r="F6" s="144">
        <v>74935.75</v>
      </c>
      <c r="G6" s="138">
        <v>10</v>
      </c>
      <c r="H6" s="173">
        <f>F6/E6*100%</f>
        <v>0.7493575</v>
      </c>
      <c r="I6" s="142">
        <f>ROUND(G6*H6,2)</f>
        <v>7.49</v>
      </c>
      <c r="J6" s="14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row>
    <row r="7" s="177" customFormat="1" ht="36" customHeight="1" spans="1:255">
      <c r="A7" s="138"/>
      <c r="B7" s="138"/>
      <c r="C7" s="141" t="s">
        <v>757</v>
      </c>
      <c r="D7" s="144">
        <v>100000</v>
      </c>
      <c r="E7" s="144">
        <v>100000</v>
      </c>
      <c r="F7" s="144">
        <v>74935.75</v>
      </c>
      <c r="G7" s="138"/>
      <c r="H7" s="144"/>
      <c r="I7" s="142" t="s">
        <v>540</v>
      </c>
      <c r="J7" s="14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row>
    <row r="8" s="177" customFormat="1" ht="36" customHeight="1" spans="1:255">
      <c r="A8" s="138"/>
      <c r="B8" s="138"/>
      <c r="C8" s="141" t="s">
        <v>758</v>
      </c>
      <c r="D8" s="144"/>
      <c r="E8" s="144"/>
      <c r="F8" s="144"/>
      <c r="G8" s="138"/>
      <c r="H8" s="144"/>
      <c r="I8" s="142" t="s">
        <v>540</v>
      </c>
      <c r="J8" s="14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c r="IR8" s="62"/>
      <c r="IS8" s="62"/>
      <c r="IT8" s="62"/>
      <c r="IU8" s="62"/>
    </row>
    <row r="9" s="62" customFormat="1" ht="36" customHeight="1" spans="1:10">
      <c r="A9" s="138"/>
      <c r="B9" s="138"/>
      <c r="C9" s="141" t="s">
        <v>759</v>
      </c>
      <c r="D9" s="142" t="s">
        <v>540</v>
      </c>
      <c r="E9" s="142" t="s">
        <v>540</v>
      </c>
      <c r="F9" s="142" t="s">
        <v>540</v>
      </c>
      <c r="G9" s="138" t="s">
        <v>540</v>
      </c>
      <c r="H9" s="144"/>
      <c r="I9" s="142" t="s">
        <v>540</v>
      </c>
      <c r="J9" s="142"/>
    </row>
    <row r="10" s="62" customFormat="1" ht="18" customHeight="1" spans="1:10">
      <c r="A10" s="138" t="s">
        <v>760</v>
      </c>
      <c r="B10" s="138" t="s">
        <v>761</v>
      </c>
      <c r="C10" s="138"/>
      <c r="D10" s="138"/>
      <c r="E10" s="138"/>
      <c r="F10" s="142" t="s">
        <v>628</v>
      </c>
      <c r="G10" s="142"/>
      <c r="H10" s="142"/>
      <c r="I10" s="142"/>
      <c r="J10" s="142"/>
    </row>
    <row r="11" s="62" customFormat="1" ht="66" customHeight="1" spans="1:10">
      <c r="A11" s="138"/>
      <c r="B11" s="180" t="s">
        <v>656</v>
      </c>
      <c r="C11" s="181"/>
      <c r="D11" s="181"/>
      <c r="E11" s="182"/>
      <c r="F11" s="142" t="s">
        <v>631</v>
      </c>
      <c r="G11" s="142"/>
      <c r="H11" s="142"/>
      <c r="I11" s="142"/>
      <c r="J11" s="142"/>
    </row>
    <row r="12" s="62" customFormat="1" ht="36" customHeight="1" spans="1:10">
      <c r="A12" s="123" t="s">
        <v>763</v>
      </c>
      <c r="B12" s="183"/>
      <c r="C12" s="184"/>
      <c r="D12" s="123" t="s">
        <v>764</v>
      </c>
      <c r="E12" s="183"/>
      <c r="F12" s="184"/>
      <c r="G12" s="102" t="s">
        <v>667</v>
      </c>
      <c r="H12" s="102" t="s">
        <v>753</v>
      </c>
      <c r="I12" s="102" t="s">
        <v>755</v>
      </c>
      <c r="J12" s="102" t="s">
        <v>668</v>
      </c>
    </row>
    <row r="13" s="63" customFormat="1" ht="36" customHeight="1" spans="1:10">
      <c r="A13" s="152" t="s">
        <v>661</v>
      </c>
      <c r="B13" s="138" t="s">
        <v>662</v>
      </c>
      <c r="C13" s="138" t="s">
        <v>663</v>
      </c>
      <c r="D13" s="138" t="s">
        <v>664</v>
      </c>
      <c r="E13" s="138" t="s">
        <v>665</v>
      </c>
      <c r="F13" s="153" t="s">
        <v>666</v>
      </c>
      <c r="G13" s="154"/>
      <c r="H13" s="154"/>
      <c r="I13" s="154"/>
      <c r="J13" s="154"/>
    </row>
    <row r="14" s="63" customFormat="1" ht="36" customHeight="1" spans="1:10">
      <c r="A14" s="155" t="s">
        <v>669</v>
      </c>
      <c r="B14" s="138" t="s">
        <v>670</v>
      </c>
      <c r="C14" s="138" t="s">
        <v>835</v>
      </c>
      <c r="D14" s="185" t="s">
        <v>672</v>
      </c>
      <c r="E14" s="138">
        <v>1</v>
      </c>
      <c r="F14" s="153" t="s">
        <v>836</v>
      </c>
      <c r="G14" s="154">
        <v>1</v>
      </c>
      <c r="H14" s="154">
        <v>12</v>
      </c>
      <c r="I14" s="154">
        <v>12</v>
      </c>
      <c r="J14" s="154"/>
    </row>
    <row r="15" s="63" customFormat="1" ht="36" customHeight="1" spans="1:10">
      <c r="A15" s="157"/>
      <c r="B15" s="158" t="s">
        <v>686</v>
      </c>
      <c r="C15" s="138" t="s">
        <v>837</v>
      </c>
      <c r="D15" s="185" t="s">
        <v>672</v>
      </c>
      <c r="E15" s="138">
        <v>100</v>
      </c>
      <c r="F15" s="153" t="s">
        <v>688</v>
      </c>
      <c r="G15" s="159">
        <v>1</v>
      </c>
      <c r="H15" s="154">
        <v>10</v>
      </c>
      <c r="I15" s="154">
        <v>8</v>
      </c>
      <c r="J15" s="154"/>
    </row>
    <row r="16" s="63" customFormat="1" ht="36" customHeight="1" spans="1:10">
      <c r="A16" s="157"/>
      <c r="B16" s="165"/>
      <c r="C16" s="138" t="s">
        <v>771</v>
      </c>
      <c r="D16" s="185" t="s">
        <v>672</v>
      </c>
      <c r="E16" s="138">
        <v>100</v>
      </c>
      <c r="F16" s="153" t="s">
        <v>688</v>
      </c>
      <c r="G16" s="159">
        <v>1</v>
      </c>
      <c r="H16" s="154">
        <v>6</v>
      </c>
      <c r="I16" s="154">
        <v>3</v>
      </c>
      <c r="J16" s="154"/>
    </row>
    <row r="17" s="63" customFormat="1" ht="36" customHeight="1" spans="1:10">
      <c r="A17" s="157"/>
      <c r="B17" s="160"/>
      <c r="C17" s="138" t="s">
        <v>838</v>
      </c>
      <c r="D17" s="185" t="s">
        <v>672</v>
      </c>
      <c r="E17" s="138">
        <v>100</v>
      </c>
      <c r="F17" s="153" t="s">
        <v>688</v>
      </c>
      <c r="G17" s="159">
        <v>1</v>
      </c>
      <c r="H17" s="154">
        <v>5</v>
      </c>
      <c r="I17" s="154">
        <v>3</v>
      </c>
      <c r="J17" s="154"/>
    </row>
    <row r="18" s="63" customFormat="1" ht="36" customHeight="1" spans="1:10">
      <c r="A18" s="157"/>
      <c r="B18" s="158" t="s">
        <v>706</v>
      </c>
      <c r="C18" s="138" t="s">
        <v>773</v>
      </c>
      <c r="D18" s="185" t="s">
        <v>672</v>
      </c>
      <c r="E18" s="161" t="s">
        <v>774</v>
      </c>
      <c r="F18" s="153"/>
      <c r="G18" s="161" t="s">
        <v>839</v>
      </c>
      <c r="H18" s="154">
        <v>8</v>
      </c>
      <c r="I18" s="154">
        <v>6</v>
      </c>
      <c r="J18" s="154"/>
    </row>
    <row r="19" s="63" customFormat="1" ht="36" customHeight="1" spans="1:10">
      <c r="A19" s="157"/>
      <c r="B19" s="165"/>
      <c r="C19" s="138" t="s">
        <v>840</v>
      </c>
      <c r="D19" s="185" t="s">
        <v>672</v>
      </c>
      <c r="E19" s="161">
        <v>100</v>
      </c>
      <c r="F19" s="153" t="s">
        <v>688</v>
      </c>
      <c r="G19" s="162">
        <v>1</v>
      </c>
      <c r="H19" s="154">
        <v>7</v>
      </c>
      <c r="I19" s="154">
        <v>5</v>
      </c>
      <c r="J19" s="154"/>
    </row>
    <row r="20" s="63" customFormat="1" ht="36" customHeight="1" spans="1:10">
      <c r="A20" s="157"/>
      <c r="B20" s="138" t="s">
        <v>709</v>
      </c>
      <c r="C20" s="138" t="s">
        <v>841</v>
      </c>
      <c r="D20" s="185" t="s">
        <v>672</v>
      </c>
      <c r="E20" s="138">
        <v>100000</v>
      </c>
      <c r="F20" s="153" t="s">
        <v>676</v>
      </c>
      <c r="G20" s="163">
        <v>74935.75</v>
      </c>
      <c r="H20" s="154">
        <v>12</v>
      </c>
      <c r="I20" s="154">
        <v>6</v>
      </c>
      <c r="J20" s="154"/>
    </row>
    <row r="21" s="63" customFormat="1" ht="30" customHeight="1" spans="1:10">
      <c r="A21" s="158" t="s">
        <v>716</v>
      </c>
      <c r="B21" s="138" t="s">
        <v>717</v>
      </c>
      <c r="C21" s="164" t="s">
        <v>830</v>
      </c>
      <c r="D21" s="185" t="s">
        <v>672</v>
      </c>
      <c r="E21" s="138" t="s">
        <v>779</v>
      </c>
      <c r="F21" s="153"/>
      <c r="G21" s="154" t="s">
        <v>779</v>
      </c>
      <c r="H21" s="154">
        <v>18</v>
      </c>
      <c r="I21" s="154">
        <v>16</v>
      </c>
      <c r="J21" s="154"/>
    </row>
    <row r="22" s="63" customFormat="1" ht="30" customHeight="1" spans="1:10">
      <c r="A22" s="165"/>
      <c r="B22" s="138" t="s">
        <v>784</v>
      </c>
      <c r="C22" s="164" t="s">
        <v>842</v>
      </c>
      <c r="D22" s="185" t="s">
        <v>672</v>
      </c>
      <c r="E22" s="138" t="s">
        <v>786</v>
      </c>
      <c r="F22" s="153"/>
      <c r="G22" s="154" t="s">
        <v>786</v>
      </c>
      <c r="H22" s="154">
        <v>12</v>
      </c>
      <c r="I22" s="154">
        <v>10</v>
      </c>
      <c r="J22" s="154"/>
    </row>
    <row r="23" s="63" customFormat="1" ht="30" customHeight="1" spans="1:10">
      <c r="A23" s="158" t="s">
        <v>734</v>
      </c>
      <c r="B23" s="158" t="s">
        <v>735</v>
      </c>
      <c r="C23" s="164" t="s">
        <v>789</v>
      </c>
      <c r="D23" s="156" t="s">
        <v>737</v>
      </c>
      <c r="E23" s="139" t="s">
        <v>790</v>
      </c>
      <c r="F23" s="153" t="s">
        <v>688</v>
      </c>
      <c r="G23" s="166">
        <v>0.95</v>
      </c>
      <c r="H23" s="167">
        <v>3</v>
      </c>
      <c r="I23" s="154">
        <v>2</v>
      </c>
      <c r="J23" s="171" t="s">
        <v>5</v>
      </c>
    </row>
    <row r="24" s="63" customFormat="1" ht="30" customHeight="1" spans="1:10">
      <c r="A24" s="165"/>
      <c r="B24" s="165"/>
      <c r="C24" s="168" t="s">
        <v>791</v>
      </c>
      <c r="D24" s="156" t="s">
        <v>737</v>
      </c>
      <c r="E24" s="168">
        <v>92</v>
      </c>
      <c r="F24" s="153" t="s">
        <v>688</v>
      </c>
      <c r="G24" s="169">
        <v>0.92</v>
      </c>
      <c r="H24" s="168">
        <v>3</v>
      </c>
      <c r="I24" s="168">
        <v>2</v>
      </c>
      <c r="J24" s="170"/>
    </row>
    <row r="25" s="63" customFormat="1" ht="39" customHeight="1" spans="1:10">
      <c r="A25" s="160"/>
      <c r="B25" s="160"/>
      <c r="C25" s="168" t="s">
        <v>792</v>
      </c>
      <c r="D25" s="156" t="s">
        <v>737</v>
      </c>
      <c r="E25" s="168">
        <v>90</v>
      </c>
      <c r="F25" s="153" t="s">
        <v>688</v>
      </c>
      <c r="G25" s="169">
        <v>0.9</v>
      </c>
      <c r="H25" s="168">
        <v>4</v>
      </c>
      <c r="I25" s="168">
        <v>4</v>
      </c>
      <c r="J25" s="170"/>
    </row>
    <row r="26" s="63" customFormat="1" ht="54" customHeight="1" spans="1:10">
      <c r="A26" s="168" t="s">
        <v>793</v>
      </c>
      <c r="B26" s="168"/>
      <c r="C26" s="168"/>
      <c r="D26" s="170"/>
      <c r="E26" s="170"/>
      <c r="F26" s="170"/>
      <c r="G26" s="170"/>
      <c r="H26" s="170"/>
      <c r="I26" s="170"/>
      <c r="J26" s="170"/>
    </row>
    <row r="27" s="63" customFormat="1" ht="25.5" customHeight="1" spans="1:10">
      <c r="A27" s="168" t="s">
        <v>794</v>
      </c>
      <c r="B27" s="168"/>
      <c r="C27" s="168"/>
      <c r="D27" s="168"/>
      <c r="E27" s="168"/>
      <c r="F27" s="168"/>
      <c r="G27" s="168"/>
      <c r="H27" s="168">
        <f>SUM(H14:H26)</f>
        <v>100</v>
      </c>
      <c r="I27" s="168">
        <f>SUM(I14:I26)</f>
        <v>77</v>
      </c>
      <c r="J27" s="172" t="s">
        <v>843</v>
      </c>
    </row>
    <row r="28" s="63" customFormat="1" ht="29" customHeight="1" spans="1:10">
      <c r="A28" s="104" t="s">
        <v>740</v>
      </c>
      <c r="B28" s="105"/>
      <c r="C28" s="105"/>
      <c r="D28" s="105"/>
      <c r="E28" s="105"/>
      <c r="F28" s="105"/>
      <c r="G28" s="105"/>
      <c r="H28" s="105"/>
      <c r="I28" s="105"/>
      <c r="J28" s="113"/>
    </row>
    <row r="29" s="63" customFormat="1" ht="27" customHeight="1" spans="1:10">
      <c r="A29" s="104" t="s">
        <v>741</v>
      </c>
      <c r="B29" s="104"/>
      <c r="C29" s="104"/>
      <c r="D29" s="104"/>
      <c r="E29" s="104"/>
      <c r="F29" s="104"/>
      <c r="G29" s="104"/>
      <c r="H29" s="104"/>
      <c r="I29" s="104"/>
      <c r="J29" s="104"/>
    </row>
    <row r="30" s="63" customFormat="1" ht="19" customHeight="1" spans="1:10">
      <c r="A30" s="104" t="s">
        <v>742</v>
      </c>
      <c r="B30" s="104"/>
      <c r="C30" s="104"/>
      <c r="D30" s="104"/>
      <c r="E30" s="104"/>
      <c r="F30" s="104"/>
      <c r="G30" s="104"/>
      <c r="H30" s="104"/>
      <c r="I30" s="104"/>
      <c r="J30" s="104"/>
    </row>
    <row r="31" s="63" customFormat="1" ht="18" customHeight="1" spans="1:10">
      <c r="A31" s="104" t="s">
        <v>796</v>
      </c>
      <c r="B31" s="104"/>
      <c r="C31" s="104"/>
      <c r="D31" s="104"/>
      <c r="E31" s="104"/>
      <c r="F31" s="104"/>
      <c r="G31" s="104"/>
      <c r="H31" s="104"/>
      <c r="I31" s="104"/>
      <c r="J31" s="104"/>
    </row>
    <row r="32" s="63" customFormat="1" ht="18" customHeight="1" spans="1:10">
      <c r="A32" s="104" t="s">
        <v>797</v>
      </c>
      <c r="B32" s="104"/>
      <c r="C32" s="104"/>
      <c r="D32" s="104"/>
      <c r="E32" s="104"/>
      <c r="F32" s="104"/>
      <c r="G32" s="104"/>
      <c r="H32" s="104"/>
      <c r="I32" s="104"/>
      <c r="J32" s="104"/>
    </row>
    <row r="33" s="63" customFormat="1" ht="18" customHeight="1" spans="1:10">
      <c r="A33" s="104" t="s">
        <v>798</v>
      </c>
      <c r="B33" s="104"/>
      <c r="C33" s="104"/>
      <c r="D33" s="104"/>
      <c r="E33" s="104"/>
      <c r="F33" s="104"/>
      <c r="G33" s="104"/>
      <c r="H33" s="104"/>
      <c r="I33" s="104"/>
      <c r="J33" s="104"/>
    </row>
    <row r="34" s="63" customFormat="1" ht="24" customHeight="1" spans="1:10">
      <c r="A34" s="104" t="s">
        <v>799</v>
      </c>
      <c r="B34" s="104"/>
      <c r="C34" s="104"/>
      <c r="D34" s="104"/>
      <c r="E34" s="104"/>
      <c r="F34" s="104"/>
      <c r="G34" s="104"/>
      <c r="H34" s="104"/>
      <c r="I34" s="104"/>
      <c r="J34" s="104"/>
    </row>
    <row r="35" s="62" customFormat="1" ht="29" customHeight="1" spans="1:10">
      <c r="A35" s="186"/>
      <c r="B35" s="187"/>
      <c r="C35" s="187"/>
      <c r="D35" s="187"/>
      <c r="E35" s="187"/>
      <c r="F35" s="187"/>
      <c r="G35" s="187"/>
      <c r="H35" s="187"/>
      <c r="I35" s="187"/>
      <c r="J35" s="188"/>
    </row>
    <row r="36" s="62" customFormat="1" ht="27" customHeight="1" spans="1:10">
      <c r="A36" s="186"/>
      <c r="B36" s="186"/>
      <c r="C36" s="186"/>
      <c r="D36" s="186"/>
      <c r="E36" s="186"/>
      <c r="F36" s="186"/>
      <c r="G36" s="186"/>
      <c r="H36" s="186"/>
      <c r="I36" s="186"/>
      <c r="J36" s="186"/>
    </row>
    <row r="37" s="62" customFormat="1" ht="19" customHeight="1" spans="1:10">
      <c r="A37" s="186"/>
      <c r="B37" s="186"/>
      <c r="C37" s="186"/>
      <c r="D37" s="186"/>
      <c r="E37" s="186"/>
      <c r="F37" s="186"/>
      <c r="G37" s="186"/>
      <c r="H37" s="186"/>
      <c r="I37" s="186"/>
      <c r="J37" s="186"/>
    </row>
    <row r="38" s="62" customFormat="1" ht="18" customHeight="1" spans="1:10">
      <c r="A38" s="106"/>
      <c r="B38" s="106"/>
      <c r="C38" s="106"/>
      <c r="D38" s="106"/>
      <c r="E38" s="106"/>
      <c r="F38" s="106"/>
      <c r="G38" s="106"/>
      <c r="H38" s="106"/>
      <c r="I38" s="106"/>
      <c r="J38" s="106"/>
    </row>
    <row r="39" s="62" customFormat="1" ht="18" customHeight="1" spans="1:10">
      <c r="A39" s="106"/>
      <c r="B39" s="106"/>
      <c r="C39" s="106"/>
      <c r="D39" s="106"/>
      <c r="E39" s="106"/>
      <c r="F39" s="106"/>
      <c r="G39" s="106"/>
      <c r="H39" s="106"/>
      <c r="I39" s="106"/>
      <c r="J39" s="106"/>
    </row>
    <row r="40" s="62" customFormat="1" ht="18" customHeight="1" spans="1:10">
      <c r="A40" s="106"/>
      <c r="B40" s="106"/>
      <c r="C40" s="106"/>
      <c r="D40" s="106"/>
      <c r="E40" s="106"/>
      <c r="F40" s="106"/>
      <c r="G40" s="106"/>
      <c r="H40" s="106"/>
      <c r="I40" s="106"/>
      <c r="J40" s="106"/>
    </row>
    <row r="41" s="62" customFormat="1" ht="24" customHeight="1" spans="1:10">
      <c r="A41" s="106"/>
      <c r="B41" s="106"/>
      <c r="C41" s="106"/>
      <c r="D41" s="106"/>
      <c r="E41" s="106"/>
      <c r="F41" s="106"/>
      <c r="G41" s="106"/>
      <c r="H41" s="106"/>
      <c r="I41" s="106"/>
      <c r="J41" s="106"/>
    </row>
  </sheetData>
  <mergeCells count="4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6:C26"/>
    <mergeCell ref="D26:J26"/>
    <mergeCell ref="A27:G27"/>
    <mergeCell ref="A29:J29"/>
    <mergeCell ref="A30:J30"/>
    <mergeCell ref="A31:J31"/>
    <mergeCell ref="A32:J32"/>
    <mergeCell ref="A33:J33"/>
    <mergeCell ref="A34:J34"/>
    <mergeCell ref="A36:J36"/>
    <mergeCell ref="A37:J37"/>
    <mergeCell ref="A38:J38"/>
    <mergeCell ref="A39:J39"/>
    <mergeCell ref="A40:J40"/>
    <mergeCell ref="A41:J41"/>
    <mergeCell ref="A10:A11"/>
    <mergeCell ref="A14:A20"/>
    <mergeCell ref="A21:A22"/>
    <mergeCell ref="A23:A25"/>
    <mergeCell ref="B15:B17"/>
    <mergeCell ref="B18:B19"/>
    <mergeCell ref="B23:B25"/>
    <mergeCell ref="G12:G13"/>
    <mergeCell ref="H12:H13"/>
    <mergeCell ref="I12:I13"/>
    <mergeCell ref="J12:J13"/>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5"/>
  <sheetViews>
    <sheetView workbookViewId="0">
      <selection activeCell="A1" sqref="$A1:$XFD65536"/>
    </sheetView>
  </sheetViews>
  <sheetFormatPr defaultColWidth="9.14285714285714" defaultRowHeight="35" customHeight="1"/>
  <cols>
    <col min="1" max="1" width="15.5714285714286" style="132" customWidth="1"/>
    <col min="2" max="2" width="9.71428571428571" style="132" customWidth="1"/>
    <col min="3" max="6" width="15.5714285714286" style="132" customWidth="1"/>
    <col min="7" max="7" width="15.1428571428571" style="132" customWidth="1"/>
    <col min="8" max="8" width="15.5714285714286" style="132" customWidth="1"/>
    <col min="9" max="9" width="7.57142857142857" style="132" customWidth="1"/>
    <col min="10" max="11" width="15.5714285714286" style="132" customWidth="1"/>
    <col min="12" max="12" width="5" style="132" customWidth="1"/>
    <col min="13" max="255" width="15.5714285714286" style="132" customWidth="1"/>
    <col min="256" max="16384" width="15.5714285714286" style="132"/>
  </cols>
  <sheetData>
    <row r="1" s="63" customFormat="1" ht="26" customHeight="1" spans="1:10">
      <c r="A1" s="133" t="s">
        <v>744</v>
      </c>
      <c r="B1" s="133"/>
      <c r="C1" s="133"/>
      <c r="D1" s="133"/>
      <c r="E1" s="133"/>
      <c r="F1" s="133"/>
      <c r="G1" s="133"/>
      <c r="H1" s="133"/>
      <c r="I1" s="133"/>
      <c r="J1" s="133"/>
    </row>
    <row r="2" s="60" customFormat="1" ht="20" customHeight="1" spans="1:10">
      <c r="A2" s="134" t="s">
        <v>465</v>
      </c>
      <c r="B2" s="134"/>
      <c r="C2" s="135"/>
      <c r="D2" s="136"/>
      <c r="E2" s="135"/>
      <c r="F2" s="135"/>
      <c r="G2" s="137"/>
      <c r="I2" s="108" t="s">
        <v>3</v>
      </c>
      <c r="J2" s="109" t="s">
        <v>745</v>
      </c>
    </row>
    <row r="3" s="130" customFormat="1" ht="18" customHeight="1" spans="1:254">
      <c r="A3" s="138" t="s">
        <v>746</v>
      </c>
      <c r="B3" s="138"/>
      <c r="C3" s="139" t="s">
        <v>844</v>
      </c>
      <c r="D3" s="139"/>
      <c r="E3" s="139"/>
      <c r="F3" s="139"/>
      <c r="G3" s="139"/>
      <c r="H3" s="139"/>
      <c r="I3" s="139"/>
      <c r="J3" s="139"/>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3"/>
      <c r="EJ3" s="63"/>
      <c r="EK3" s="63"/>
      <c r="EL3" s="63"/>
      <c r="EM3" s="63"/>
      <c r="EN3" s="63"/>
      <c r="EO3" s="63"/>
      <c r="EP3" s="63"/>
      <c r="EQ3" s="63"/>
      <c r="ER3" s="63"/>
      <c r="ES3" s="63"/>
      <c r="ET3" s="63"/>
      <c r="EU3" s="63"/>
      <c r="EV3" s="63"/>
      <c r="EW3" s="63"/>
      <c r="EX3" s="63"/>
      <c r="EY3" s="63"/>
      <c r="EZ3" s="63"/>
      <c r="FA3" s="63"/>
      <c r="FB3" s="63"/>
      <c r="FC3" s="63"/>
      <c r="FD3" s="63"/>
      <c r="FE3" s="63"/>
      <c r="FF3" s="63"/>
      <c r="FG3" s="63"/>
      <c r="FH3" s="63"/>
      <c r="FI3" s="63"/>
      <c r="FJ3" s="63"/>
      <c r="FK3" s="63"/>
      <c r="FL3" s="63"/>
      <c r="FM3" s="63"/>
      <c r="FN3" s="63"/>
      <c r="FO3" s="63"/>
      <c r="FP3" s="63"/>
      <c r="FQ3" s="63"/>
      <c r="FR3" s="63"/>
      <c r="FS3" s="63"/>
      <c r="FT3" s="63"/>
      <c r="FU3" s="63"/>
      <c r="FV3" s="63"/>
      <c r="FW3" s="63"/>
      <c r="FX3" s="63"/>
      <c r="FY3" s="63"/>
      <c r="FZ3" s="63"/>
      <c r="GA3" s="63"/>
      <c r="GB3" s="63"/>
      <c r="GC3" s="63"/>
      <c r="GD3" s="63"/>
      <c r="GE3" s="63"/>
      <c r="GF3" s="63"/>
      <c r="GG3" s="63"/>
      <c r="GH3" s="63"/>
      <c r="GI3" s="63"/>
      <c r="GJ3" s="63"/>
      <c r="GK3" s="63"/>
      <c r="GL3" s="63"/>
      <c r="GM3" s="63"/>
      <c r="GN3" s="63"/>
      <c r="GO3" s="63"/>
      <c r="GP3" s="63"/>
      <c r="GQ3" s="63"/>
      <c r="GR3" s="63"/>
      <c r="GS3" s="63"/>
      <c r="GT3" s="63"/>
      <c r="GU3" s="63"/>
      <c r="GV3" s="63"/>
      <c r="GW3" s="63"/>
      <c r="GX3" s="63"/>
      <c r="GY3" s="63"/>
      <c r="GZ3" s="63"/>
      <c r="HA3" s="63"/>
      <c r="HB3" s="63"/>
      <c r="HC3" s="63"/>
      <c r="HD3" s="63"/>
      <c r="HE3" s="63"/>
      <c r="HF3" s="63"/>
      <c r="HG3" s="63"/>
      <c r="HH3" s="63"/>
      <c r="HI3" s="63"/>
      <c r="HJ3" s="63"/>
      <c r="HK3" s="63"/>
      <c r="HL3" s="63"/>
      <c r="HM3" s="63"/>
      <c r="HN3" s="63"/>
      <c r="HO3" s="63"/>
      <c r="HP3" s="63"/>
      <c r="HQ3" s="63"/>
      <c r="HR3" s="63"/>
      <c r="HS3" s="63"/>
      <c r="HT3" s="63"/>
      <c r="HU3" s="63"/>
      <c r="HV3" s="63"/>
      <c r="HW3" s="63"/>
      <c r="HX3" s="63"/>
      <c r="HY3" s="63"/>
      <c r="HZ3" s="63"/>
      <c r="IA3" s="63"/>
      <c r="IB3" s="63"/>
      <c r="IC3" s="63"/>
      <c r="ID3" s="63"/>
      <c r="IE3" s="63"/>
      <c r="IF3" s="63"/>
      <c r="IG3" s="63"/>
      <c r="IH3" s="63"/>
      <c r="II3" s="63"/>
      <c r="IJ3" s="63"/>
      <c r="IK3" s="63"/>
      <c r="IL3" s="63"/>
      <c r="IM3" s="63"/>
      <c r="IN3" s="63"/>
      <c r="IO3" s="63"/>
      <c r="IP3" s="63"/>
      <c r="IQ3" s="63"/>
      <c r="IR3" s="63"/>
      <c r="IS3" s="63"/>
      <c r="IT3" s="63"/>
    </row>
    <row r="4" s="131" customFormat="1" ht="18" customHeight="1" spans="1:254">
      <c r="A4" s="138" t="s">
        <v>747</v>
      </c>
      <c r="B4" s="138"/>
      <c r="C4" s="140" t="s">
        <v>617</v>
      </c>
      <c r="D4" s="140"/>
      <c r="E4" s="140"/>
      <c r="F4" s="138" t="s">
        <v>748</v>
      </c>
      <c r="G4" s="139" t="s">
        <v>845</v>
      </c>
      <c r="H4" s="139"/>
      <c r="I4" s="139"/>
      <c r="J4" s="139"/>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63"/>
      <c r="FS4" s="63"/>
      <c r="FT4" s="63"/>
      <c r="FU4" s="63"/>
      <c r="FV4" s="63"/>
      <c r="FW4" s="63"/>
      <c r="FX4" s="63"/>
      <c r="FY4" s="63"/>
      <c r="FZ4" s="63"/>
      <c r="GA4" s="63"/>
      <c r="GB4" s="63"/>
      <c r="GC4" s="63"/>
      <c r="GD4" s="63"/>
      <c r="GE4" s="63"/>
      <c r="GF4" s="63"/>
      <c r="GG4" s="63"/>
      <c r="GH4" s="63"/>
      <c r="GI4" s="63"/>
      <c r="GJ4" s="63"/>
      <c r="GK4" s="63"/>
      <c r="GL4" s="63"/>
      <c r="GM4" s="63"/>
      <c r="GN4" s="63"/>
      <c r="GO4" s="63"/>
      <c r="GP4" s="63"/>
      <c r="GQ4" s="63"/>
      <c r="GR4" s="63"/>
      <c r="GS4" s="63"/>
      <c r="GT4" s="63"/>
      <c r="GU4" s="63"/>
      <c r="GV4" s="63"/>
      <c r="GW4" s="63"/>
      <c r="GX4" s="63"/>
      <c r="GY4" s="63"/>
      <c r="GZ4" s="63"/>
      <c r="HA4" s="63"/>
      <c r="HB4" s="63"/>
      <c r="HC4" s="63"/>
      <c r="HD4" s="63"/>
      <c r="HE4" s="63"/>
      <c r="HF4" s="63"/>
      <c r="HG4" s="63"/>
      <c r="HH4" s="63"/>
      <c r="HI4" s="63"/>
      <c r="HJ4" s="63"/>
      <c r="HK4" s="63"/>
      <c r="HL4" s="63"/>
      <c r="HM4" s="63"/>
      <c r="HN4" s="63"/>
      <c r="HO4" s="63"/>
      <c r="HP4" s="63"/>
      <c r="HQ4" s="63"/>
      <c r="HR4" s="63"/>
      <c r="HS4" s="63"/>
      <c r="HT4" s="63"/>
      <c r="HU4" s="63"/>
      <c r="HV4" s="63"/>
      <c r="HW4" s="63"/>
      <c r="HX4" s="63"/>
      <c r="HY4" s="63"/>
      <c r="HZ4" s="63"/>
      <c r="IA4" s="63"/>
      <c r="IB4" s="63"/>
      <c r="IC4" s="63"/>
      <c r="ID4" s="63"/>
      <c r="IE4" s="63"/>
      <c r="IF4" s="63"/>
      <c r="IG4" s="63"/>
      <c r="IH4" s="63"/>
      <c r="II4" s="63"/>
      <c r="IJ4" s="63"/>
      <c r="IK4" s="63"/>
      <c r="IL4" s="63"/>
      <c r="IM4" s="63"/>
      <c r="IN4" s="63"/>
      <c r="IO4" s="63"/>
      <c r="IP4" s="63"/>
      <c r="IQ4" s="63"/>
      <c r="IR4" s="63"/>
      <c r="IS4" s="63"/>
      <c r="IT4" s="63"/>
    </row>
    <row r="5" s="131" customFormat="1" ht="36" customHeight="1" spans="1:254">
      <c r="A5" s="138" t="s">
        <v>750</v>
      </c>
      <c r="B5" s="138"/>
      <c r="C5" s="138"/>
      <c r="D5" s="138" t="s">
        <v>751</v>
      </c>
      <c r="E5" s="138" t="s">
        <v>536</v>
      </c>
      <c r="F5" s="138" t="s">
        <v>752</v>
      </c>
      <c r="G5" s="138" t="s">
        <v>753</v>
      </c>
      <c r="H5" s="138" t="s">
        <v>754</v>
      </c>
      <c r="I5" s="138" t="s">
        <v>755</v>
      </c>
      <c r="J5" s="138"/>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63"/>
      <c r="FE5" s="63"/>
      <c r="FF5" s="63"/>
      <c r="FG5" s="63"/>
      <c r="FH5" s="63"/>
      <c r="FI5" s="63"/>
      <c r="FJ5" s="63"/>
      <c r="FK5" s="63"/>
      <c r="FL5" s="63"/>
      <c r="FM5" s="63"/>
      <c r="FN5" s="63"/>
      <c r="FO5" s="63"/>
      <c r="FP5" s="63"/>
      <c r="FQ5" s="63"/>
      <c r="FR5" s="63"/>
      <c r="FS5" s="63"/>
      <c r="FT5" s="63"/>
      <c r="FU5" s="63"/>
      <c r="FV5" s="63"/>
      <c r="FW5" s="63"/>
      <c r="FX5" s="63"/>
      <c r="FY5" s="63"/>
      <c r="FZ5" s="63"/>
      <c r="GA5" s="63"/>
      <c r="GB5" s="63"/>
      <c r="GC5" s="63"/>
      <c r="GD5" s="63"/>
      <c r="GE5" s="63"/>
      <c r="GF5" s="63"/>
      <c r="GG5" s="63"/>
      <c r="GH5" s="63"/>
      <c r="GI5" s="63"/>
      <c r="GJ5" s="63"/>
      <c r="GK5" s="63"/>
      <c r="GL5" s="63"/>
      <c r="GM5" s="63"/>
      <c r="GN5" s="63"/>
      <c r="GO5" s="63"/>
      <c r="GP5" s="63"/>
      <c r="GQ5" s="63"/>
      <c r="GR5" s="63"/>
      <c r="GS5" s="63"/>
      <c r="GT5" s="63"/>
      <c r="GU5" s="63"/>
      <c r="GV5" s="63"/>
      <c r="GW5" s="63"/>
      <c r="GX5" s="63"/>
      <c r="GY5" s="63"/>
      <c r="GZ5" s="63"/>
      <c r="HA5" s="63"/>
      <c r="HB5" s="63"/>
      <c r="HC5" s="63"/>
      <c r="HD5" s="63"/>
      <c r="HE5" s="63"/>
      <c r="HF5" s="63"/>
      <c r="HG5" s="63"/>
      <c r="HH5" s="63"/>
      <c r="HI5" s="63"/>
      <c r="HJ5" s="63"/>
      <c r="HK5" s="63"/>
      <c r="HL5" s="63"/>
      <c r="HM5" s="63"/>
      <c r="HN5" s="63"/>
      <c r="HO5" s="63"/>
      <c r="HP5" s="63"/>
      <c r="HQ5" s="63"/>
      <c r="HR5" s="63"/>
      <c r="HS5" s="63"/>
      <c r="HT5" s="63"/>
      <c r="HU5" s="63"/>
      <c r="HV5" s="63"/>
      <c r="HW5" s="63"/>
      <c r="HX5" s="63"/>
      <c r="HY5" s="63"/>
      <c r="HZ5" s="63"/>
      <c r="IA5" s="63"/>
      <c r="IB5" s="63"/>
      <c r="IC5" s="63"/>
      <c r="ID5" s="63"/>
      <c r="IE5" s="63"/>
      <c r="IF5" s="63"/>
      <c r="IG5" s="63"/>
      <c r="IH5" s="63"/>
      <c r="II5" s="63"/>
      <c r="IJ5" s="63"/>
      <c r="IK5" s="63"/>
      <c r="IL5" s="63"/>
      <c r="IM5" s="63"/>
      <c r="IN5" s="63"/>
      <c r="IO5" s="63"/>
      <c r="IP5" s="63"/>
      <c r="IQ5" s="63"/>
      <c r="IR5" s="63"/>
      <c r="IS5" s="63"/>
      <c r="IT5" s="63"/>
    </row>
    <row r="6" s="131" customFormat="1" ht="36" customHeight="1" spans="1:254">
      <c r="A6" s="138"/>
      <c r="B6" s="138"/>
      <c r="C6" s="141" t="s">
        <v>756</v>
      </c>
      <c r="D6" s="142">
        <v>2424000</v>
      </c>
      <c r="E6" s="142">
        <v>2424000</v>
      </c>
      <c r="F6" s="142">
        <v>952902.21</v>
      </c>
      <c r="G6" s="138">
        <v>10</v>
      </c>
      <c r="H6" s="173">
        <f>F6/E6*100%</f>
        <v>0.393111472772277</v>
      </c>
      <c r="I6" s="142">
        <f>ROUND(G6*H6,2)</f>
        <v>3.93</v>
      </c>
      <c r="J6" s="142"/>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63"/>
      <c r="GA6" s="63"/>
      <c r="GB6" s="63"/>
      <c r="GC6" s="63"/>
      <c r="GD6" s="63"/>
      <c r="GE6" s="63"/>
      <c r="GF6" s="63"/>
      <c r="GG6" s="63"/>
      <c r="GH6" s="63"/>
      <c r="GI6" s="63"/>
      <c r="GJ6" s="63"/>
      <c r="GK6" s="63"/>
      <c r="GL6" s="63"/>
      <c r="GM6" s="63"/>
      <c r="GN6" s="63"/>
      <c r="GO6" s="63"/>
      <c r="GP6" s="63"/>
      <c r="GQ6" s="63"/>
      <c r="GR6" s="63"/>
      <c r="GS6" s="63"/>
      <c r="GT6" s="63"/>
      <c r="GU6" s="63"/>
      <c r="GV6" s="63"/>
      <c r="GW6" s="63"/>
      <c r="GX6" s="63"/>
      <c r="GY6" s="63"/>
      <c r="GZ6" s="63"/>
      <c r="HA6" s="63"/>
      <c r="HB6" s="63"/>
      <c r="HC6" s="63"/>
      <c r="HD6" s="63"/>
      <c r="HE6" s="63"/>
      <c r="HF6" s="63"/>
      <c r="HG6" s="63"/>
      <c r="HH6" s="63"/>
      <c r="HI6" s="63"/>
      <c r="HJ6" s="63"/>
      <c r="HK6" s="63"/>
      <c r="HL6" s="63"/>
      <c r="HM6" s="63"/>
      <c r="HN6" s="63"/>
      <c r="HO6" s="63"/>
      <c r="HP6" s="63"/>
      <c r="HQ6" s="63"/>
      <c r="HR6" s="63"/>
      <c r="HS6" s="63"/>
      <c r="HT6" s="63"/>
      <c r="HU6" s="63"/>
      <c r="HV6" s="63"/>
      <c r="HW6" s="63"/>
      <c r="HX6" s="63"/>
      <c r="HY6" s="63"/>
      <c r="HZ6" s="63"/>
      <c r="IA6" s="63"/>
      <c r="IB6" s="63"/>
      <c r="IC6" s="63"/>
      <c r="ID6" s="63"/>
      <c r="IE6" s="63"/>
      <c r="IF6" s="63"/>
      <c r="IG6" s="63"/>
      <c r="IH6" s="63"/>
      <c r="II6" s="63"/>
      <c r="IJ6" s="63"/>
      <c r="IK6" s="63"/>
      <c r="IL6" s="63"/>
      <c r="IM6" s="63"/>
      <c r="IN6" s="63"/>
      <c r="IO6" s="63"/>
      <c r="IP6" s="63"/>
      <c r="IQ6" s="63"/>
      <c r="IR6" s="63"/>
      <c r="IS6" s="63"/>
      <c r="IT6" s="63"/>
    </row>
    <row r="7" s="131" customFormat="1" ht="36" customHeight="1" spans="1:254">
      <c r="A7" s="138"/>
      <c r="B7" s="138"/>
      <c r="C7" s="141" t="s">
        <v>757</v>
      </c>
      <c r="D7" s="142">
        <v>2424000</v>
      </c>
      <c r="E7" s="142">
        <v>2424000</v>
      </c>
      <c r="F7" s="142">
        <v>952902.21</v>
      </c>
      <c r="G7" s="138"/>
      <c r="H7" s="142"/>
      <c r="I7" s="142" t="s">
        <v>540</v>
      </c>
      <c r="J7" s="142"/>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63"/>
      <c r="FE7" s="63"/>
      <c r="FF7" s="63"/>
      <c r="FG7" s="63"/>
      <c r="FH7" s="63"/>
      <c r="FI7" s="63"/>
      <c r="FJ7" s="63"/>
      <c r="FK7" s="63"/>
      <c r="FL7" s="63"/>
      <c r="FM7" s="63"/>
      <c r="FN7" s="63"/>
      <c r="FO7" s="63"/>
      <c r="FP7" s="63"/>
      <c r="FQ7" s="63"/>
      <c r="FR7" s="63"/>
      <c r="FS7" s="63"/>
      <c r="FT7" s="63"/>
      <c r="FU7" s="63"/>
      <c r="FV7" s="63"/>
      <c r="FW7" s="63"/>
      <c r="FX7" s="63"/>
      <c r="FY7" s="63"/>
      <c r="FZ7" s="63"/>
      <c r="GA7" s="63"/>
      <c r="GB7" s="63"/>
      <c r="GC7" s="63"/>
      <c r="GD7" s="63"/>
      <c r="GE7" s="63"/>
      <c r="GF7" s="63"/>
      <c r="GG7" s="63"/>
      <c r="GH7" s="63"/>
      <c r="GI7" s="63"/>
      <c r="GJ7" s="63"/>
      <c r="GK7" s="63"/>
      <c r="GL7" s="63"/>
      <c r="GM7" s="63"/>
      <c r="GN7" s="63"/>
      <c r="GO7" s="63"/>
      <c r="GP7" s="63"/>
      <c r="GQ7" s="63"/>
      <c r="GR7" s="63"/>
      <c r="GS7" s="63"/>
      <c r="GT7" s="63"/>
      <c r="GU7" s="63"/>
      <c r="GV7" s="63"/>
      <c r="GW7" s="63"/>
      <c r="GX7" s="63"/>
      <c r="GY7" s="63"/>
      <c r="GZ7" s="63"/>
      <c r="HA7" s="63"/>
      <c r="HB7" s="63"/>
      <c r="HC7" s="63"/>
      <c r="HD7" s="63"/>
      <c r="HE7" s="63"/>
      <c r="HF7" s="63"/>
      <c r="HG7" s="63"/>
      <c r="HH7" s="63"/>
      <c r="HI7" s="63"/>
      <c r="HJ7" s="63"/>
      <c r="HK7" s="63"/>
      <c r="HL7" s="63"/>
      <c r="HM7" s="63"/>
      <c r="HN7" s="63"/>
      <c r="HO7" s="63"/>
      <c r="HP7" s="63"/>
      <c r="HQ7" s="63"/>
      <c r="HR7" s="63"/>
      <c r="HS7" s="63"/>
      <c r="HT7" s="63"/>
      <c r="HU7" s="63"/>
      <c r="HV7" s="63"/>
      <c r="HW7" s="63"/>
      <c r="HX7" s="63"/>
      <c r="HY7" s="63"/>
      <c r="HZ7" s="63"/>
      <c r="IA7" s="63"/>
      <c r="IB7" s="63"/>
      <c r="IC7" s="63"/>
      <c r="ID7" s="63"/>
      <c r="IE7" s="63"/>
      <c r="IF7" s="63"/>
      <c r="IG7" s="63"/>
      <c r="IH7" s="63"/>
      <c r="II7" s="63"/>
      <c r="IJ7" s="63"/>
      <c r="IK7" s="63"/>
      <c r="IL7" s="63"/>
      <c r="IM7" s="63"/>
      <c r="IN7" s="63"/>
      <c r="IO7" s="63"/>
      <c r="IP7" s="63"/>
      <c r="IQ7" s="63"/>
      <c r="IR7" s="63"/>
      <c r="IS7" s="63"/>
      <c r="IT7" s="63"/>
    </row>
    <row r="8" s="131" customFormat="1" ht="36" customHeight="1" spans="1:254">
      <c r="A8" s="138"/>
      <c r="B8" s="138"/>
      <c r="C8" s="141" t="s">
        <v>758</v>
      </c>
      <c r="D8" s="144"/>
      <c r="E8" s="144"/>
      <c r="F8" s="144"/>
      <c r="G8" s="138"/>
      <c r="H8" s="144"/>
      <c r="I8" s="142" t="s">
        <v>540</v>
      </c>
      <c r="J8" s="142"/>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3"/>
      <c r="FN8" s="63"/>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3"/>
      <c r="IT8" s="63"/>
    </row>
    <row r="9" s="63" customFormat="1" ht="36" customHeight="1" spans="1:10">
      <c r="A9" s="138"/>
      <c r="B9" s="138"/>
      <c r="C9" s="141" t="s">
        <v>759</v>
      </c>
      <c r="D9" s="142" t="s">
        <v>540</v>
      </c>
      <c r="E9" s="142" t="s">
        <v>540</v>
      </c>
      <c r="F9" s="142" t="s">
        <v>540</v>
      </c>
      <c r="G9" s="138" t="s">
        <v>540</v>
      </c>
      <c r="H9" s="144"/>
      <c r="I9" s="142" t="s">
        <v>540</v>
      </c>
      <c r="J9" s="142"/>
    </row>
    <row r="10" s="63" customFormat="1" ht="18" customHeight="1" spans="1:10">
      <c r="A10" s="138" t="s">
        <v>760</v>
      </c>
      <c r="B10" s="138" t="s">
        <v>761</v>
      </c>
      <c r="C10" s="138"/>
      <c r="D10" s="138"/>
      <c r="E10" s="138"/>
      <c r="F10" s="142" t="s">
        <v>628</v>
      </c>
      <c r="G10" s="142"/>
      <c r="H10" s="142"/>
      <c r="I10" s="142"/>
      <c r="J10" s="142"/>
    </row>
    <row r="11" s="63" customFormat="1" ht="66" customHeight="1" spans="1:10">
      <c r="A11" s="138"/>
      <c r="B11" s="174" t="s">
        <v>846</v>
      </c>
      <c r="C11" s="175"/>
      <c r="D11" s="175"/>
      <c r="E11" s="176"/>
      <c r="F11" s="142" t="s">
        <v>631</v>
      </c>
      <c r="G11" s="142"/>
      <c r="H11" s="142"/>
      <c r="I11" s="142"/>
      <c r="J11" s="142"/>
    </row>
    <row r="12" s="63" customFormat="1" ht="36" customHeight="1" spans="1:10">
      <c r="A12" s="148" t="s">
        <v>763</v>
      </c>
      <c r="B12" s="149"/>
      <c r="C12" s="150"/>
      <c r="D12" s="148" t="s">
        <v>764</v>
      </c>
      <c r="E12" s="149"/>
      <c r="F12" s="150"/>
      <c r="G12" s="151" t="s">
        <v>667</v>
      </c>
      <c r="H12" s="151" t="s">
        <v>753</v>
      </c>
      <c r="I12" s="151" t="s">
        <v>755</v>
      </c>
      <c r="J12" s="151" t="s">
        <v>668</v>
      </c>
    </row>
    <row r="13" s="63" customFormat="1" ht="36" customHeight="1" spans="1:10">
      <c r="A13" s="152" t="s">
        <v>661</v>
      </c>
      <c r="B13" s="138" t="s">
        <v>662</v>
      </c>
      <c r="C13" s="138" t="s">
        <v>663</v>
      </c>
      <c r="D13" s="138" t="s">
        <v>664</v>
      </c>
      <c r="E13" s="138" t="s">
        <v>665</v>
      </c>
      <c r="F13" s="153" t="s">
        <v>666</v>
      </c>
      <c r="G13" s="154"/>
      <c r="H13" s="154"/>
      <c r="I13" s="154"/>
      <c r="J13" s="154"/>
    </row>
    <row r="14" s="63" customFormat="1" ht="36" customHeight="1" spans="1:10">
      <c r="A14" s="155" t="s">
        <v>669</v>
      </c>
      <c r="B14" s="158" t="s">
        <v>670</v>
      </c>
      <c r="C14" s="138" t="s">
        <v>847</v>
      </c>
      <c r="D14" s="156" t="s">
        <v>672</v>
      </c>
      <c r="E14" s="138">
        <v>1</v>
      </c>
      <c r="F14" s="153" t="s">
        <v>836</v>
      </c>
      <c r="G14" s="154">
        <v>1</v>
      </c>
      <c r="H14" s="154">
        <v>10</v>
      </c>
      <c r="I14" s="154">
        <v>10</v>
      </c>
      <c r="J14" s="154"/>
    </row>
    <row r="15" s="63" customFormat="1" ht="36" customHeight="1" spans="1:10">
      <c r="A15" s="157"/>
      <c r="B15" s="160"/>
      <c r="C15" s="138" t="s">
        <v>848</v>
      </c>
      <c r="D15" s="156" t="s">
        <v>672</v>
      </c>
      <c r="E15" s="138">
        <v>5</v>
      </c>
      <c r="F15" s="153" t="s">
        <v>673</v>
      </c>
      <c r="G15" s="154">
        <v>5</v>
      </c>
      <c r="H15" s="154">
        <v>10</v>
      </c>
      <c r="I15" s="154">
        <v>10</v>
      </c>
      <c r="J15" s="154"/>
    </row>
    <row r="16" s="63" customFormat="1" ht="36" customHeight="1" spans="1:10">
      <c r="A16" s="157"/>
      <c r="B16" s="138" t="s">
        <v>686</v>
      </c>
      <c r="C16" s="138" t="s">
        <v>771</v>
      </c>
      <c r="D16" s="156" t="s">
        <v>672</v>
      </c>
      <c r="E16" s="138">
        <v>100</v>
      </c>
      <c r="F16" s="153" t="s">
        <v>688</v>
      </c>
      <c r="G16" s="159">
        <v>1</v>
      </c>
      <c r="H16" s="154">
        <v>10</v>
      </c>
      <c r="I16" s="154">
        <v>5</v>
      </c>
      <c r="J16" s="154"/>
    </row>
    <row r="17" s="63" customFormat="1" ht="36" customHeight="1" spans="1:10">
      <c r="A17" s="157"/>
      <c r="B17" s="138"/>
      <c r="C17" s="138" t="s">
        <v>838</v>
      </c>
      <c r="D17" s="156" t="s">
        <v>672</v>
      </c>
      <c r="E17" s="138">
        <v>100</v>
      </c>
      <c r="F17" s="153" t="s">
        <v>688</v>
      </c>
      <c r="G17" s="159">
        <v>1</v>
      </c>
      <c r="H17" s="154">
        <v>10</v>
      </c>
      <c r="I17" s="154">
        <v>5</v>
      </c>
      <c r="J17" s="154"/>
    </row>
    <row r="18" s="63" customFormat="1" ht="36" customHeight="1" spans="1:10">
      <c r="A18" s="157"/>
      <c r="B18" s="158" t="s">
        <v>706</v>
      </c>
      <c r="C18" s="138" t="s">
        <v>773</v>
      </c>
      <c r="D18" s="156" t="s">
        <v>672</v>
      </c>
      <c r="E18" s="161" t="s">
        <v>774</v>
      </c>
      <c r="F18" s="153"/>
      <c r="G18" s="161" t="s">
        <v>849</v>
      </c>
      <c r="H18" s="154">
        <v>10</v>
      </c>
      <c r="I18" s="154">
        <v>5</v>
      </c>
      <c r="J18" s="154"/>
    </row>
    <row r="19" s="63" customFormat="1" ht="36" customHeight="1" spans="1:10">
      <c r="A19" s="157"/>
      <c r="B19" s="160"/>
      <c r="C19" s="138" t="s">
        <v>850</v>
      </c>
      <c r="D19" s="156" t="s">
        <v>672</v>
      </c>
      <c r="E19" s="161">
        <v>100</v>
      </c>
      <c r="F19" s="153" t="s">
        <v>688</v>
      </c>
      <c r="G19" s="162">
        <v>1</v>
      </c>
      <c r="H19" s="154">
        <v>10</v>
      </c>
      <c r="I19" s="154">
        <v>5</v>
      </c>
      <c r="J19" s="154"/>
    </row>
    <row r="20" s="63" customFormat="1" ht="30" customHeight="1" spans="1:10">
      <c r="A20" s="158" t="s">
        <v>716</v>
      </c>
      <c r="B20" s="158" t="s">
        <v>717</v>
      </c>
      <c r="C20" s="164" t="s">
        <v>830</v>
      </c>
      <c r="D20" s="156" t="s">
        <v>672</v>
      </c>
      <c r="E20" s="138" t="s">
        <v>779</v>
      </c>
      <c r="F20" s="153"/>
      <c r="G20" s="154" t="s">
        <v>779</v>
      </c>
      <c r="H20" s="154">
        <v>9</v>
      </c>
      <c r="I20" s="154">
        <v>9</v>
      </c>
      <c r="J20" s="154"/>
    </row>
    <row r="21" s="63" customFormat="1" ht="30" customHeight="1" spans="1:10">
      <c r="A21" s="165"/>
      <c r="B21" s="160"/>
      <c r="C21" s="164" t="s">
        <v>851</v>
      </c>
      <c r="D21" s="156" t="s">
        <v>672</v>
      </c>
      <c r="E21" s="138" t="s">
        <v>779</v>
      </c>
      <c r="F21" s="153"/>
      <c r="G21" s="154" t="s">
        <v>779</v>
      </c>
      <c r="H21" s="154">
        <v>9</v>
      </c>
      <c r="I21" s="154">
        <v>9</v>
      </c>
      <c r="J21" s="154"/>
    </row>
    <row r="22" s="63" customFormat="1" ht="30" customHeight="1" spans="1:10">
      <c r="A22" s="165"/>
      <c r="B22" s="158" t="s">
        <v>784</v>
      </c>
      <c r="C22" s="164" t="s">
        <v>852</v>
      </c>
      <c r="D22" s="156" t="s">
        <v>672</v>
      </c>
      <c r="E22" s="138" t="s">
        <v>786</v>
      </c>
      <c r="F22" s="153"/>
      <c r="G22" s="154" t="s">
        <v>786</v>
      </c>
      <c r="H22" s="154">
        <v>6</v>
      </c>
      <c r="I22" s="154">
        <v>6</v>
      </c>
      <c r="J22" s="154"/>
    </row>
    <row r="23" s="63" customFormat="1" ht="30" customHeight="1" spans="1:10">
      <c r="A23" s="160"/>
      <c r="B23" s="160"/>
      <c r="C23" s="164" t="s">
        <v>853</v>
      </c>
      <c r="D23" s="156" t="s">
        <v>672</v>
      </c>
      <c r="E23" s="138" t="s">
        <v>788</v>
      </c>
      <c r="F23" s="153"/>
      <c r="G23" s="154" t="s">
        <v>788</v>
      </c>
      <c r="H23" s="154">
        <v>6</v>
      </c>
      <c r="I23" s="154">
        <v>6</v>
      </c>
      <c r="J23" s="154"/>
    </row>
    <row r="24" s="63" customFormat="1" ht="30" customHeight="1" spans="1:10">
      <c r="A24" s="158" t="s">
        <v>734</v>
      </c>
      <c r="B24" s="158" t="s">
        <v>735</v>
      </c>
      <c r="C24" s="164" t="s">
        <v>789</v>
      </c>
      <c r="D24" s="156" t="s">
        <v>737</v>
      </c>
      <c r="E24" s="139" t="s">
        <v>790</v>
      </c>
      <c r="F24" s="153" t="s">
        <v>688</v>
      </c>
      <c r="G24" s="166">
        <v>0.95</v>
      </c>
      <c r="H24" s="167">
        <v>3</v>
      </c>
      <c r="I24" s="167">
        <v>2</v>
      </c>
      <c r="J24" s="171" t="s">
        <v>5</v>
      </c>
    </row>
    <row r="25" s="63" customFormat="1" ht="30" customHeight="1" spans="1:10">
      <c r="A25" s="165"/>
      <c r="B25" s="165"/>
      <c r="C25" s="168" t="s">
        <v>791</v>
      </c>
      <c r="D25" s="156" t="s">
        <v>737</v>
      </c>
      <c r="E25" s="168">
        <v>92</v>
      </c>
      <c r="F25" s="153" t="s">
        <v>688</v>
      </c>
      <c r="G25" s="169">
        <v>0.92</v>
      </c>
      <c r="H25" s="168">
        <v>3</v>
      </c>
      <c r="I25" s="168">
        <v>2</v>
      </c>
      <c r="J25" s="170"/>
    </row>
    <row r="26" s="63" customFormat="1" ht="39" customHeight="1" spans="1:10">
      <c r="A26" s="165"/>
      <c r="B26" s="165"/>
      <c r="C26" s="168" t="s">
        <v>792</v>
      </c>
      <c r="D26" s="156" t="s">
        <v>737</v>
      </c>
      <c r="E26" s="168">
        <v>90</v>
      </c>
      <c r="F26" s="153" t="s">
        <v>688</v>
      </c>
      <c r="G26" s="169">
        <v>0.9</v>
      </c>
      <c r="H26" s="168">
        <v>4</v>
      </c>
      <c r="I26" s="168">
        <v>2</v>
      </c>
      <c r="J26" s="170"/>
    </row>
    <row r="27" s="63" customFormat="1" ht="54" customHeight="1" spans="1:10">
      <c r="A27" s="168" t="s">
        <v>793</v>
      </c>
      <c r="B27" s="168"/>
      <c r="C27" s="168"/>
      <c r="D27" s="170"/>
      <c r="E27" s="170"/>
      <c r="F27" s="170"/>
      <c r="G27" s="170"/>
      <c r="H27" s="170"/>
      <c r="I27" s="170"/>
      <c r="J27" s="170"/>
    </row>
    <row r="28" s="63" customFormat="1" ht="25.5" customHeight="1" spans="1:10">
      <c r="A28" s="168" t="s">
        <v>794</v>
      </c>
      <c r="B28" s="168"/>
      <c r="C28" s="168"/>
      <c r="D28" s="168"/>
      <c r="E28" s="168"/>
      <c r="F28" s="168"/>
      <c r="G28" s="168"/>
      <c r="H28" s="168">
        <f>SUM(H14:H27)</f>
        <v>100</v>
      </c>
      <c r="I28" s="168">
        <f>SUM(I14:I27)</f>
        <v>76</v>
      </c>
      <c r="J28" s="172" t="s">
        <v>854</v>
      </c>
    </row>
    <row r="29" s="63" customFormat="1" ht="29" customHeight="1" spans="1:10">
      <c r="A29" s="104" t="s">
        <v>740</v>
      </c>
      <c r="B29" s="105"/>
      <c r="C29" s="105"/>
      <c r="D29" s="105"/>
      <c r="E29" s="105"/>
      <c r="F29" s="105"/>
      <c r="G29" s="105"/>
      <c r="H29" s="105"/>
      <c r="I29" s="105"/>
      <c r="J29" s="113"/>
    </row>
    <row r="30" s="63" customFormat="1" ht="27" customHeight="1" spans="1:10">
      <c r="A30" s="104" t="s">
        <v>741</v>
      </c>
      <c r="B30" s="104"/>
      <c r="C30" s="104"/>
      <c r="D30" s="104"/>
      <c r="E30" s="104"/>
      <c r="F30" s="104"/>
      <c r="G30" s="104"/>
      <c r="H30" s="104"/>
      <c r="I30" s="104"/>
      <c r="J30" s="104"/>
    </row>
    <row r="31" s="63" customFormat="1" ht="19" customHeight="1" spans="1:10">
      <c r="A31" s="104" t="s">
        <v>742</v>
      </c>
      <c r="B31" s="104"/>
      <c r="C31" s="104"/>
      <c r="D31" s="104"/>
      <c r="E31" s="104"/>
      <c r="F31" s="104"/>
      <c r="G31" s="104"/>
      <c r="H31" s="104"/>
      <c r="I31" s="104"/>
      <c r="J31" s="104"/>
    </row>
    <row r="32" s="63" customFormat="1" ht="18" customHeight="1" spans="1:10">
      <c r="A32" s="104" t="s">
        <v>796</v>
      </c>
      <c r="B32" s="104"/>
      <c r="C32" s="104"/>
      <c r="D32" s="104"/>
      <c r="E32" s="104"/>
      <c r="F32" s="104"/>
      <c r="G32" s="104"/>
      <c r="H32" s="104"/>
      <c r="I32" s="104"/>
      <c r="J32" s="104"/>
    </row>
    <row r="33" s="63" customFormat="1" ht="18" customHeight="1" spans="1:10">
      <c r="A33" s="104" t="s">
        <v>797</v>
      </c>
      <c r="B33" s="104"/>
      <c r="C33" s="104"/>
      <c r="D33" s="104"/>
      <c r="E33" s="104"/>
      <c r="F33" s="104"/>
      <c r="G33" s="104"/>
      <c r="H33" s="104"/>
      <c r="I33" s="104"/>
      <c r="J33" s="104"/>
    </row>
    <row r="34" s="63" customFormat="1" ht="18" customHeight="1" spans="1:10">
      <c r="A34" s="104" t="s">
        <v>798</v>
      </c>
      <c r="B34" s="104"/>
      <c r="C34" s="104"/>
      <c r="D34" s="104"/>
      <c r="E34" s="104"/>
      <c r="F34" s="104"/>
      <c r="G34" s="104"/>
      <c r="H34" s="104"/>
      <c r="I34" s="104"/>
      <c r="J34" s="104"/>
    </row>
    <row r="35" s="63" customFormat="1" ht="24" customHeight="1" spans="1:10">
      <c r="A35" s="104" t="s">
        <v>799</v>
      </c>
      <c r="B35" s="104"/>
      <c r="C35" s="104"/>
      <c r="D35" s="104"/>
      <c r="E35" s="104"/>
      <c r="F35" s="104"/>
      <c r="G35" s="104"/>
      <c r="H35" s="104"/>
      <c r="I35" s="104"/>
      <c r="J35" s="104"/>
    </row>
  </sheetData>
  <mergeCells count="41">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7:C27"/>
    <mergeCell ref="D27:J27"/>
    <mergeCell ref="A28:G28"/>
    <mergeCell ref="A30:J30"/>
    <mergeCell ref="A31:J31"/>
    <mergeCell ref="A32:J32"/>
    <mergeCell ref="A33:J33"/>
    <mergeCell ref="A34:J34"/>
    <mergeCell ref="A35:J35"/>
    <mergeCell ref="A10:A11"/>
    <mergeCell ref="A14:A19"/>
    <mergeCell ref="A20:A23"/>
    <mergeCell ref="A24:A26"/>
    <mergeCell ref="B14:B15"/>
    <mergeCell ref="B16:B17"/>
    <mergeCell ref="B18:B19"/>
    <mergeCell ref="B20:B21"/>
    <mergeCell ref="B22:B23"/>
    <mergeCell ref="B24:B26"/>
    <mergeCell ref="G12:G13"/>
    <mergeCell ref="H12:H13"/>
    <mergeCell ref="I12:I13"/>
    <mergeCell ref="J12:J13"/>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5"/>
  <sheetViews>
    <sheetView topLeftCell="A7" workbookViewId="0">
      <selection activeCell="C21" sqref="C21"/>
    </sheetView>
  </sheetViews>
  <sheetFormatPr defaultColWidth="9.14285714285714" defaultRowHeight="35" customHeight="1"/>
  <cols>
    <col min="1" max="1" width="15.5714285714286" style="132" customWidth="1"/>
    <col min="2" max="2" width="9.71428571428571" style="132" customWidth="1"/>
    <col min="3" max="3" width="18.2857142857143" style="132" customWidth="1"/>
    <col min="4" max="6" width="15.5714285714286" style="132" customWidth="1"/>
    <col min="7" max="7" width="15.1428571428571" style="132" customWidth="1"/>
    <col min="8" max="8" width="15.5714285714286" style="132" customWidth="1"/>
    <col min="9" max="9" width="7.57142857142857" style="132" customWidth="1"/>
    <col min="10" max="11" width="15.5714285714286" style="132" customWidth="1"/>
    <col min="12" max="12" width="5" style="132" customWidth="1"/>
    <col min="13" max="255" width="15.5714285714286" style="132" customWidth="1"/>
    <col min="256" max="16384" width="15.5714285714286" style="132"/>
  </cols>
  <sheetData>
    <row r="1" s="63" customFormat="1" ht="26" customHeight="1" spans="1:10">
      <c r="A1" s="133" t="s">
        <v>744</v>
      </c>
      <c r="B1" s="133"/>
      <c r="C1" s="133"/>
      <c r="D1" s="133"/>
      <c r="E1" s="133"/>
      <c r="F1" s="133"/>
      <c r="G1" s="133"/>
      <c r="H1" s="133"/>
      <c r="I1" s="133"/>
      <c r="J1" s="133"/>
    </row>
    <row r="2" s="60" customFormat="1" ht="20" customHeight="1" spans="1:10">
      <c r="A2" s="134" t="s">
        <v>465</v>
      </c>
      <c r="B2" s="134"/>
      <c r="C2" s="135"/>
      <c r="D2" s="136"/>
      <c r="E2" s="135"/>
      <c r="F2" s="135"/>
      <c r="G2" s="137"/>
      <c r="I2" s="108" t="s">
        <v>3</v>
      </c>
      <c r="J2" s="109" t="s">
        <v>745</v>
      </c>
    </row>
    <row r="3" s="130" customFormat="1" ht="18" customHeight="1" spans="1:254">
      <c r="A3" s="138" t="s">
        <v>746</v>
      </c>
      <c r="B3" s="138"/>
      <c r="C3" s="139" t="s">
        <v>657</v>
      </c>
      <c r="D3" s="139"/>
      <c r="E3" s="139"/>
      <c r="F3" s="139"/>
      <c r="G3" s="139"/>
      <c r="H3" s="139"/>
      <c r="I3" s="139"/>
      <c r="J3" s="139"/>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3"/>
      <c r="EJ3" s="63"/>
      <c r="EK3" s="63"/>
      <c r="EL3" s="63"/>
      <c r="EM3" s="63"/>
      <c r="EN3" s="63"/>
      <c r="EO3" s="63"/>
      <c r="EP3" s="63"/>
      <c r="EQ3" s="63"/>
      <c r="ER3" s="63"/>
      <c r="ES3" s="63"/>
      <c r="ET3" s="63"/>
      <c r="EU3" s="63"/>
      <c r="EV3" s="63"/>
      <c r="EW3" s="63"/>
      <c r="EX3" s="63"/>
      <c r="EY3" s="63"/>
      <c r="EZ3" s="63"/>
      <c r="FA3" s="63"/>
      <c r="FB3" s="63"/>
      <c r="FC3" s="63"/>
      <c r="FD3" s="63"/>
      <c r="FE3" s="63"/>
      <c r="FF3" s="63"/>
      <c r="FG3" s="63"/>
      <c r="FH3" s="63"/>
      <c r="FI3" s="63"/>
      <c r="FJ3" s="63"/>
      <c r="FK3" s="63"/>
      <c r="FL3" s="63"/>
      <c r="FM3" s="63"/>
      <c r="FN3" s="63"/>
      <c r="FO3" s="63"/>
      <c r="FP3" s="63"/>
      <c r="FQ3" s="63"/>
      <c r="FR3" s="63"/>
      <c r="FS3" s="63"/>
      <c r="FT3" s="63"/>
      <c r="FU3" s="63"/>
      <c r="FV3" s="63"/>
      <c r="FW3" s="63"/>
      <c r="FX3" s="63"/>
      <c r="FY3" s="63"/>
      <c r="FZ3" s="63"/>
      <c r="GA3" s="63"/>
      <c r="GB3" s="63"/>
      <c r="GC3" s="63"/>
      <c r="GD3" s="63"/>
      <c r="GE3" s="63"/>
      <c r="GF3" s="63"/>
      <c r="GG3" s="63"/>
      <c r="GH3" s="63"/>
      <c r="GI3" s="63"/>
      <c r="GJ3" s="63"/>
      <c r="GK3" s="63"/>
      <c r="GL3" s="63"/>
      <c r="GM3" s="63"/>
      <c r="GN3" s="63"/>
      <c r="GO3" s="63"/>
      <c r="GP3" s="63"/>
      <c r="GQ3" s="63"/>
      <c r="GR3" s="63"/>
      <c r="GS3" s="63"/>
      <c r="GT3" s="63"/>
      <c r="GU3" s="63"/>
      <c r="GV3" s="63"/>
      <c r="GW3" s="63"/>
      <c r="GX3" s="63"/>
      <c r="GY3" s="63"/>
      <c r="GZ3" s="63"/>
      <c r="HA3" s="63"/>
      <c r="HB3" s="63"/>
      <c r="HC3" s="63"/>
      <c r="HD3" s="63"/>
      <c r="HE3" s="63"/>
      <c r="HF3" s="63"/>
      <c r="HG3" s="63"/>
      <c r="HH3" s="63"/>
      <c r="HI3" s="63"/>
      <c r="HJ3" s="63"/>
      <c r="HK3" s="63"/>
      <c r="HL3" s="63"/>
      <c r="HM3" s="63"/>
      <c r="HN3" s="63"/>
      <c r="HO3" s="63"/>
      <c r="HP3" s="63"/>
      <c r="HQ3" s="63"/>
      <c r="HR3" s="63"/>
      <c r="HS3" s="63"/>
      <c r="HT3" s="63"/>
      <c r="HU3" s="63"/>
      <c r="HV3" s="63"/>
      <c r="HW3" s="63"/>
      <c r="HX3" s="63"/>
      <c r="HY3" s="63"/>
      <c r="HZ3" s="63"/>
      <c r="IA3" s="63"/>
      <c r="IB3" s="63"/>
      <c r="IC3" s="63"/>
      <c r="ID3" s="63"/>
      <c r="IE3" s="63"/>
      <c r="IF3" s="63"/>
      <c r="IG3" s="63"/>
      <c r="IH3" s="63"/>
      <c r="II3" s="63"/>
      <c r="IJ3" s="63"/>
      <c r="IK3" s="63"/>
      <c r="IL3" s="63"/>
      <c r="IM3" s="63"/>
      <c r="IN3" s="63"/>
      <c r="IO3" s="63"/>
      <c r="IP3" s="63"/>
      <c r="IQ3" s="63"/>
      <c r="IR3" s="63"/>
      <c r="IS3" s="63"/>
      <c r="IT3" s="63"/>
    </row>
    <row r="4" s="131" customFormat="1" ht="18" customHeight="1" spans="1:254">
      <c r="A4" s="138" t="s">
        <v>747</v>
      </c>
      <c r="B4" s="138"/>
      <c r="C4" s="140" t="s">
        <v>617</v>
      </c>
      <c r="D4" s="140"/>
      <c r="E4" s="140"/>
      <c r="F4" s="138" t="s">
        <v>748</v>
      </c>
      <c r="G4" s="139" t="s">
        <v>834</v>
      </c>
      <c r="H4" s="139"/>
      <c r="I4" s="139"/>
      <c r="J4" s="139"/>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63"/>
      <c r="FS4" s="63"/>
      <c r="FT4" s="63"/>
      <c r="FU4" s="63"/>
      <c r="FV4" s="63"/>
      <c r="FW4" s="63"/>
      <c r="FX4" s="63"/>
      <c r="FY4" s="63"/>
      <c r="FZ4" s="63"/>
      <c r="GA4" s="63"/>
      <c r="GB4" s="63"/>
      <c r="GC4" s="63"/>
      <c r="GD4" s="63"/>
      <c r="GE4" s="63"/>
      <c r="GF4" s="63"/>
      <c r="GG4" s="63"/>
      <c r="GH4" s="63"/>
      <c r="GI4" s="63"/>
      <c r="GJ4" s="63"/>
      <c r="GK4" s="63"/>
      <c r="GL4" s="63"/>
      <c r="GM4" s="63"/>
      <c r="GN4" s="63"/>
      <c r="GO4" s="63"/>
      <c r="GP4" s="63"/>
      <c r="GQ4" s="63"/>
      <c r="GR4" s="63"/>
      <c r="GS4" s="63"/>
      <c r="GT4" s="63"/>
      <c r="GU4" s="63"/>
      <c r="GV4" s="63"/>
      <c r="GW4" s="63"/>
      <c r="GX4" s="63"/>
      <c r="GY4" s="63"/>
      <c r="GZ4" s="63"/>
      <c r="HA4" s="63"/>
      <c r="HB4" s="63"/>
      <c r="HC4" s="63"/>
      <c r="HD4" s="63"/>
      <c r="HE4" s="63"/>
      <c r="HF4" s="63"/>
      <c r="HG4" s="63"/>
      <c r="HH4" s="63"/>
      <c r="HI4" s="63"/>
      <c r="HJ4" s="63"/>
      <c r="HK4" s="63"/>
      <c r="HL4" s="63"/>
      <c r="HM4" s="63"/>
      <c r="HN4" s="63"/>
      <c r="HO4" s="63"/>
      <c r="HP4" s="63"/>
      <c r="HQ4" s="63"/>
      <c r="HR4" s="63"/>
      <c r="HS4" s="63"/>
      <c r="HT4" s="63"/>
      <c r="HU4" s="63"/>
      <c r="HV4" s="63"/>
      <c r="HW4" s="63"/>
      <c r="HX4" s="63"/>
      <c r="HY4" s="63"/>
      <c r="HZ4" s="63"/>
      <c r="IA4" s="63"/>
      <c r="IB4" s="63"/>
      <c r="IC4" s="63"/>
      <c r="ID4" s="63"/>
      <c r="IE4" s="63"/>
      <c r="IF4" s="63"/>
      <c r="IG4" s="63"/>
      <c r="IH4" s="63"/>
      <c r="II4" s="63"/>
      <c r="IJ4" s="63"/>
      <c r="IK4" s="63"/>
      <c r="IL4" s="63"/>
      <c r="IM4" s="63"/>
      <c r="IN4" s="63"/>
      <c r="IO4" s="63"/>
      <c r="IP4" s="63"/>
      <c r="IQ4" s="63"/>
      <c r="IR4" s="63"/>
      <c r="IS4" s="63"/>
      <c r="IT4" s="63"/>
    </row>
    <row r="5" s="131" customFormat="1" ht="36" customHeight="1" spans="1:254">
      <c r="A5" s="138" t="s">
        <v>750</v>
      </c>
      <c r="B5" s="138"/>
      <c r="C5" s="138"/>
      <c r="D5" s="138" t="s">
        <v>751</v>
      </c>
      <c r="E5" s="138" t="s">
        <v>536</v>
      </c>
      <c r="F5" s="138" t="s">
        <v>752</v>
      </c>
      <c r="G5" s="138" t="s">
        <v>753</v>
      </c>
      <c r="H5" s="138" t="s">
        <v>754</v>
      </c>
      <c r="I5" s="138" t="s">
        <v>755</v>
      </c>
      <c r="J5" s="138"/>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63"/>
      <c r="FE5" s="63"/>
      <c r="FF5" s="63"/>
      <c r="FG5" s="63"/>
      <c r="FH5" s="63"/>
      <c r="FI5" s="63"/>
      <c r="FJ5" s="63"/>
      <c r="FK5" s="63"/>
      <c r="FL5" s="63"/>
      <c r="FM5" s="63"/>
      <c r="FN5" s="63"/>
      <c r="FO5" s="63"/>
      <c r="FP5" s="63"/>
      <c r="FQ5" s="63"/>
      <c r="FR5" s="63"/>
      <c r="FS5" s="63"/>
      <c r="FT5" s="63"/>
      <c r="FU5" s="63"/>
      <c r="FV5" s="63"/>
      <c r="FW5" s="63"/>
      <c r="FX5" s="63"/>
      <c r="FY5" s="63"/>
      <c r="FZ5" s="63"/>
      <c r="GA5" s="63"/>
      <c r="GB5" s="63"/>
      <c r="GC5" s="63"/>
      <c r="GD5" s="63"/>
      <c r="GE5" s="63"/>
      <c r="GF5" s="63"/>
      <c r="GG5" s="63"/>
      <c r="GH5" s="63"/>
      <c r="GI5" s="63"/>
      <c r="GJ5" s="63"/>
      <c r="GK5" s="63"/>
      <c r="GL5" s="63"/>
      <c r="GM5" s="63"/>
      <c r="GN5" s="63"/>
      <c r="GO5" s="63"/>
      <c r="GP5" s="63"/>
      <c r="GQ5" s="63"/>
      <c r="GR5" s="63"/>
      <c r="GS5" s="63"/>
      <c r="GT5" s="63"/>
      <c r="GU5" s="63"/>
      <c r="GV5" s="63"/>
      <c r="GW5" s="63"/>
      <c r="GX5" s="63"/>
      <c r="GY5" s="63"/>
      <c r="GZ5" s="63"/>
      <c r="HA5" s="63"/>
      <c r="HB5" s="63"/>
      <c r="HC5" s="63"/>
      <c r="HD5" s="63"/>
      <c r="HE5" s="63"/>
      <c r="HF5" s="63"/>
      <c r="HG5" s="63"/>
      <c r="HH5" s="63"/>
      <c r="HI5" s="63"/>
      <c r="HJ5" s="63"/>
      <c r="HK5" s="63"/>
      <c r="HL5" s="63"/>
      <c r="HM5" s="63"/>
      <c r="HN5" s="63"/>
      <c r="HO5" s="63"/>
      <c r="HP5" s="63"/>
      <c r="HQ5" s="63"/>
      <c r="HR5" s="63"/>
      <c r="HS5" s="63"/>
      <c r="HT5" s="63"/>
      <c r="HU5" s="63"/>
      <c r="HV5" s="63"/>
      <c r="HW5" s="63"/>
      <c r="HX5" s="63"/>
      <c r="HY5" s="63"/>
      <c r="HZ5" s="63"/>
      <c r="IA5" s="63"/>
      <c r="IB5" s="63"/>
      <c r="IC5" s="63"/>
      <c r="ID5" s="63"/>
      <c r="IE5" s="63"/>
      <c r="IF5" s="63"/>
      <c r="IG5" s="63"/>
      <c r="IH5" s="63"/>
      <c r="II5" s="63"/>
      <c r="IJ5" s="63"/>
      <c r="IK5" s="63"/>
      <c r="IL5" s="63"/>
      <c r="IM5" s="63"/>
      <c r="IN5" s="63"/>
      <c r="IO5" s="63"/>
      <c r="IP5" s="63"/>
      <c r="IQ5" s="63"/>
      <c r="IR5" s="63"/>
      <c r="IS5" s="63"/>
      <c r="IT5" s="63"/>
    </row>
    <row r="6" s="131" customFormat="1" ht="36" customHeight="1" spans="1:254">
      <c r="A6" s="138"/>
      <c r="B6" s="138"/>
      <c r="C6" s="141" t="s">
        <v>756</v>
      </c>
      <c r="D6" s="142"/>
      <c r="E6" s="142">
        <v>200000</v>
      </c>
      <c r="F6" s="142">
        <v>200000</v>
      </c>
      <c r="G6" s="138">
        <v>10</v>
      </c>
      <c r="H6" s="143">
        <v>1</v>
      </c>
      <c r="I6" s="142">
        <f>ROUND(G6*H6,2)</f>
        <v>10</v>
      </c>
      <c r="J6" s="142"/>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63"/>
      <c r="GA6" s="63"/>
      <c r="GB6" s="63"/>
      <c r="GC6" s="63"/>
      <c r="GD6" s="63"/>
      <c r="GE6" s="63"/>
      <c r="GF6" s="63"/>
      <c r="GG6" s="63"/>
      <c r="GH6" s="63"/>
      <c r="GI6" s="63"/>
      <c r="GJ6" s="63"/>
      <c r="GK6" s="63"/>
      <c r="GL6" s="63"/>
      <c r="GM6" s="63"/>
      <c r="GN6" s="63"/>
      <c r="GO6" s="63"/>
      <c r="GP6" s="63"/>
      <c r="GQ6" s="63"/>
      <c r="GR6" s="63"/>
      <c r="GS6" s="63"/>
      <c r="GT6" s="63"/>
      <c r="GU6" s="63"/>
      <c r="GV6" s="63"/>
      <c r="GW6" s="63"/>
      <c r="GX6" s="63"/>
      <c r="GY6" s="63"/>
      <c r="GZ6" s="63"/>
      <c r="HA6" s="63"/>
      <c r="HB6" s="63"/>
      <c r="HC6" s="63"/>
      <c r="HD6" s="63"/>
      <c r="HE6" s="63"/>
      <c r="HF6" s="63"/>
      <c r="HG6" s="63"/>
      <c r="HH6" s="63"/>
      <c r="HI6" s="63"/>
      <c r="HJ6" s="63"/>
      <c r="HK6" s="63"/>
      <c r="HL6" s="63"/>
      <c r="HM6" s="63"/>
      <c r="HN6" s="63"/>
      <c r="HO6" s="63"/>
      <c r="HP6" s="63"/>
      <c r="HQ6" s="63"/>
      <c r="HR6" s="63"/>
      <c r="HS6" s="63"/>
      <c r="HT6" s="63"/>
      <c r="HU6" s="63"/>
      <c r="HV6" s="63"/>
      <c r="HW6" s="63"/>
      <c r="HX6" s="63"/>
      <c r="HY6" s="63"/>
      <c r="HZ6" s="63"/>
      <c r="IA6" s="63"/>
      <c r="IB6" s="63"/>
      <c r="IC6" s="63"/>
      <c r="ID6" s="63"/>
      <c r="IE6" s="63"/>
      <c r="IF6" s="63"/>
      <c r="IG6" s="63"/>
      <c r="IH6" s="63"/>
      <c r="II6" s="63"/>
      <c r="IJ6" s="63"/>
      <c r="IK6" s="63"/>
      <c r="IL6" s="63"/>
      <c r="IM6" s="63"/>
      <c r="IN6" s="63"/>
      <c r="IO6" s="63"/>
      <c r="IP6" s="63"/>
      <c r="IQ6" s="63"/>
      <c r="IR6" s="63"/>
      <c r="IS6" s="63"/>
      <c r="IT6" s="63"/>
    </row>
    <row r="7" s="131" customFormat="1" ht="36" customHeight="1" spans="1:254">
      <c r="A7" s="138"/>
      <c r="B7" s="138"/>
      <c r="C7" s="141" t="s">
        <v>757</v>
      </c>
      <c r="D7" s="142"/>
      <c r="E7" s="142">
        <v>200000</v>
      </c>
      <c r="F7" s="142">
        <v>200000</v>
      </c>
      <c r="G7" s="138"/>
      <c r="H7" s="142"/>
      <c r="I7" s="142" t="s">
        <v>540</v>
      </c>
      <c r="J7" s="142"/>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63"/>
      <c r="FE7" s="63"/>
      <c r="FF7" s="63"/>
      <c r="FG7" s="63"/>
      <c r="FH7" s="63"/>
      <c r="FI7" s="63"/>
      <c r="FJ7" s="63"/>
      <c r="FK7" s="63"/>
      <c r="FL7" s="63"/>
      <c r="FM7" s="63"/>
      <c r="FN7" s="63"/>
      <c r="FO7" s="63"/>
      <c r="FP7" s="63"/>
      <c r="FQ7" s="63"/>
      <c r="FR7" s="63"/>
      <c r="FS7" s="63"/>
      <c r="FT7" s="63"/>
      <c r="FU7" s="63"/>
      <c r="FV7" s="63"/>
      <c r="FW7" s="63"/>
      <c r="FX7" s="63"/>
      <c r="FY7" s="63"/>
      <c r="FZ7" s="63"/>
      <c r="GA7" s="63"/>
      <c r="GB7" s="63"/>
      <c r="GC7" s="63"/>
      <c r="GD7" s="63"/>
      <c r="GE7" s="63"/>
      <c r="GF7" s="63"/>
      <c r="GG7" s="63"/>
      <c r="GH7" s="63"/>
      <c r="GI7" s="63"/>
      <c r="GJ7" s="63"/>
      <c r="GK7" s="63"/>
      <c r="GL7" s="63"/>
      <c r="GM7" s="63"/>
      <c r="GN7" s="63"/>
      <c r="GO7" s="63"/>
      <c r="GP7" s="63"/>
      <c r="GQ7" s="63"/>
      <c r="GR7" s="63"/>
      <c r="GS7" s="63"/>
      <c r="GT7" s="63"/>
      <c r="GU7" s="63"/>
      <c r="GV7" s="63"/>
      <c r="GW7" s="63"/>
      <c r="GX7" s="63"/>
      <c r="GY7" s="63"/>
      <c r="GZ7" s="63"/>
      <c r="HA7" s="63"/>
      <c r="HB7" s="63"/>
      <c r="HC7" s="63"/>
      <c r="HD7" s="63"/>
      <c r="HE7" s="63"/>
      <c r="HF7" s="63"/>
      <c r="HG7" s="63"/>
      <c r="HH7" s="63"/>
      <c r="HI7" s="63"/>
      <c r="HJ7" s="63"/>
      <c r="HK7" s="63"/>
      <c r="HL7" s="63"/>
      <c r="HM7" s="63"/>
      <c r="HN7" s="63"/>
      <c r="HO7" s="63"/>
      <c r="HP7" s="63"/>
      <c r="HQ7" s="63"/>
      <c r="HR7" s="63"/>
      <c r="HS7" s="63"/>
      <c r="HT7" s="63"/>
      <c r="HU7" s="63"/>
      <c r="HV7" s="63"/>
      <c r="HW7" s="63"/>
      <c r="HX7" s="63"/>
      <c r="HY7" s="63"/>
      <c r="HZ7" s="63"/>
      <c r="IA7" s="63"/>
      <c r="IB7" s="63"/>
      <c r="IC7" s="63"/>
      <c r="ID7" s="63"/>
      <c r="IE7" s="63"/>
      <c r="IF7" s="63"/>
      <c r="IG7" s="63"/>
      <c r="IH7" s="63"/>
      <c r="II7" s="63"/>
      <c r="IJ7" s="63"/>
      <c r="IK7" s="63"/>
      <c r="IL7" s="63"/>
      <c r="IM7" s="63"/>
      <c r="IN7" s="63"/>
      <c r="IO7" s="63"/>
      <c r="IP7" s="63"/>
      <c r="IQ7" s="63"/>
      <c r="IR7" s="63"/>
      <c r="IS7" s="63"/>
      <c r="IT7" s="63"/>
    </row>
    <row r="8" s="131" customFormat="1" ht="36" customHeight="1" spans="1:254">
      <c r="A8" s="138"/>
      <c r="B8" s="138"/>
      <c r="C8" s="141" t="s">
        <v>758</v>
      </c>
      <c r="D8" s="144"/>
      <c r="E8" s="144"/>
      <c r="F8" s="144"/>
      <c r="G8" s="138"/>
      <c r="H8" s="144"/>
      <c r="I8" s="142" t="s">
        <v>540</v>
      </c>
      <c r="J8" s="142"/>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3"/>
      <c r="FN8" s="63"/>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3"/>
      <c r="IT8" s="63"/>
    </row>
    <row r="9" s="63" customFormat="1" ht="36" customHeight="1" spans="1:10">
      <c r="A9" s="138"/>
      <c r="B9" s="138"/>
      <c r="C9" s="141" t="s">
        <v>759</v>
      </c>
      <c r="D9" s="142" t="s">
        <v>540</v>
      </c>
      <c r="E9" s="142" t="s">
        <v>540</v>
      </c>
      <c r="F9" s="142" t="s">
        <v>540</v>
      </c>
      <c r="G9" s="138" t="s">
        <v>540</v>
      </c>
      <c r="H9" s="144"/>
      <c r="I9" s="142" t="s">
        <v>540</v>
      </c>
      <c r="J9" s="142"/>
    </row>
    <row r="10" s="63" customFormat="1" ht="18" customHeight="1" spans="1:10">
      <c r="A10" s="138" t="s">
        <v>760</v>
      </c>
      <c r="B10" s="138" t="s">
        <v>761</v>
      </c>
      <c r="C10" s="138"/>
      <c r="D10" s="138"/>
      <c r="E10" s="138"/>
      <c r="F10" s="142" t="s">
        <v>628</v>
      </c>
      <c r="G10" s="142"/>
      <c r="H10" s="142"/>
      <c r="I10" s="142"/>
      <c r="J10" s="142"/>
    </row>
    <row r="11" s="63" customFormat="1" ht="85" customHeight="1" spans="1:10">
      <c r="A11" s="138"/>
      <c r="B11" s="145" t="s">
        <v>659</v>
      </c>
      <c r="C11" s="146"/>
      <c r="D11" s="146"/>
      <c r="E11" s="147"/>
      <c r="F11" s="142" t="s">
        <v>631</v>
      </c>
      <c r="G11" s="142"/>
      <c r="H11" s="142"/>
      <c r="I11" s="142"/>
      <c r="J11" s="142"/>
    </row>
    <row r="12" s="63" customFormat="1" ht="36" customHeight="1" spans="1:10">
      <c r="A12" s="148" t="s">
        <v>763</v>
      </c>
      <c r="B12" s="149"/>
      <c r="C12" s="150"/>
      <c r="D12" s="148" t="s">
        <v>764</v>
      </c>
      <c r="E12" s="149"/>
      <c r="F12" s="150"/>
      <c r="G12" s="151" t="s">
        <v>667</v>
      </c>
      <c r="H12" s="151" t="s">
        <v>753</v>
      </c>
      <c r="I12" s="151" t="s">
        <v>755</v>
      </c>
      <c r="J12" s="151" t="s">
        <v>668</v>
      </c>
    </row>
    <row r="13" s="63" customFormat="1" ht="36" customHeight="1" spans="1:10">
      <c r="A13" s="152" t="s">
        <v>661</v>
      </c>
      <c r="B13" s="138" t="s">
        <v>662</v>
      </c>
      <c r="C13" s="138" t="s">
        <v>663</v>
      </c>
      <c r="D13" s="138" t="s">
        <v>664</v>
      </c>
      <c r="E13" s="138" t="s">
        <v>665</v>
      </c>
      <c r="F13" s="153" t="s">
        <v>666</v>
      </c>
      <c r="G13" s="154"/>
      <c r="H13" s="154"/>
      <c r="I13" s="154"/>
      <c r="J13" s="154"/>
    </row>
    <row r="14" s="63" customFormat="1" ht="36" customHeight="1" spans="1:10">
      <c r="A14" s="155" t="s">
        <v>669</v>
      </c>
      <c r="B14" s="138" t="s">
        <v>670</v>
      </c>
      <c r="C14" s="138" t="s">
        <v>855</v>
      </c>
      <c r="D14" s="156" t="s">
        <v>672</v>
      </c>
      <c r="E14" s="138">
        <v>2</v>
      </c>
      <c r="F14" s="153" t="s">
        <v>673</v>
      </c>
      <c r="G14" s="154">
        <v>2</v>
      </c>
      <c r="H14" s="154">
        <v>12</v>
      </c>
      <c r="I14" s="154">
        <v>12</v>
      </c>
      <c r="J14" s="154"/>
    </row>
    <row r="15" s="63" customFormat="1" ht="36" customHeight="1" spans="1:10">
      <c r="A15" s="157"/>
      <c r="B15" s="158" t="s">
        <v>686</v>
      </c>
      <c r="C15" s="138" t="s">
        <v>771</v>
      </c>
      <c r="D15" s="156" t="s">
        <v>672</v>
      </c>
      <c r="E15" s="138">
        <v>100</v>
      </c>
      <c r="F15" s="153" t="s">
        <v>688</v>
      </c>
      <c r="G15" s="159">
        <v>1</v>
      </c>
      <c r="H15" s="154">
        <v>8</v>
      </c>
      <c r="I15" s="154">
        <v>8</v>
      </c>
      <c r="J15" s="154"/>
    </row>
    <row r="16" s="63" customFormat="1" ht="36" customHeight="1" spans="1:10">
      <c r="A16" s="157"/>
      <c r="B16" s="160"/>
      <c r="C16" s="138" t="s">
        <v>838</v>
      </c>
      <c r="D16" s="156" t="s">
        <v>672</v>
      </c>
      <c r="E16" s="138">
        <v>100</v>
      </c>
      <c r="F16" s="153" t="s">
        <v>688</v>
      </c>
      <c r="G16" s="159">
        <v>1</v>
      </c>
      <c r="H16" s="154">
        <v>8</v>
      </c>
      <c r="I16" s="154">
        <v>8</v>
      </c>
      <c r="J16" s="154"/>
    </row>
    <row r="17" s="63" customFormat="1" ht="36" customHeight="1" spans="1:10">
      <c r="A17" s="157"/>
      <c r="B17" s="158" t="s">
        <v>706</v>
      </c>
      <c r="C17" s="138" t="s">
        <v>773</v>
      </c>
      <c r="D17" s="156" t="s">
        <v>672</v>
      </c>
      <c r="E17" s="161" t="s">
        <v>774</v>
      </c>
      <c r="F17" s="153"/>
      <c r="G17" s="161" t="s">
        <v>774</v>
      </c>
      <c r="H17" s="154">
        <v>8</v>
      </c>
      <c r="I17" s="154">
        <v>8</v>
      </c>
      <c r="J17" s="154"/>
    </row>
    <row r="18" s="63" customFormat="1" ht="36" customHeight="1" spans="1:10">
      <c r="A18" s="157"/>
      <c r="B18" s="160"/>
      <c r="C18" s="138" t="s">
        <v>856</v>
      </c>
      <c r="D18" s="156" t="s">
        <v>672</v>
      </c>
      <c r="E18" s="161">
        <v>100</v>
      </c>
      <c r="F18" s="153" t="s">
        <v>688</v>
      </c>
      <c r="G18" s="162">
        <v>1</v>
      </c>
      <c r="H18" s="154">
        <v>8</v>
      </c>
      <c r="I18" s="154">
        <v>8</v>
      </c>
      <c r="J18" s="154"/>
    </row>
    <row r="19" s="63" customFormat="1" ht="36" customHeight="1" spans="1:10">
      <c r="A19" s="157"/>
      <c r="B19" s="138" t="s">
        <v>709</v>
      </c>
      <c r="C19" s="138" t="s">
        <v>857</v>
      </c>
      <c r="D19" s="156" t="s">
        <v>672</v>
      </c>
      <c r="E19" s="138">
        <v>100000</v>
      </c>
      <c r="F19" s="153" t="s">
        <v>676</v>
      </c>
      <c r="G19" s="163">
        <v>100000</v>
      </c>
      <c r="H19" s="154">
        <v>10</v>
      </c>
      <c r="I19" s="154">
        <v>10</v>
      </c>
      <c r="J19" s="154"/>
    </row>
    <row r="20" s="63" customFormat="1" ht="42" customHeight="1" spans="1:10">
      <c r="A20" s="158" t="s">
        <v>716</v>
      </c>
      <c r="B20" s="158" t="s">
        <v>717</v>
      </c>
      <c r="C20" s="164" t="s">
        <v>858</v>
      </c>
      <c r="D20" s="156" t="s">
        <v>672</v>
      </c>
      <c r="E20" s="138">
        <v>45</v>
      </c>
      <c r="F20" s="153" t="s">
        <v>688</v>
      </c>
      <c r="G20" s="159">
        <v>0.45</v>
      </c>
      <c r="H20" s="154">
        <v>10</v>
      </c>
      <c r="I20" s="154">
        <v>10</v>
      </c>
      <c r="J20" s="154"/>
    </row>
    <row r="21" s="63" customFormat="1" ht="44" customHeight="1" spans="1:10">
      <c r="A21" s="165"/>
      <c r="B21" s="160"/>
      <c r="C21" s="164" t="s">
        <v>859</v>
      </c>
      <c r="D21" s="156" t="s">
        <v>672</v>
      </c>
      <c r="E21" s="138">
        <v>90</v>
      </c>
      <c r="F21" s="153" t="s">
        <v>688</v>
      </c>
      <c r="G21" s="159">
        <v>0.9</v>
      </c>
      <c r="H21" s="154">
        <v>10</v>
      </c>
      <c r="I21" s="154">
        <v>10</v>
      </c>
      <c r="J21" s="154"/>
    </row>
    <row r="22" s="63" customFormat="1" ht="30" customHeight="1" spans="1:10">
      <c r="A22" s="165"/>
      <c r="B22" s="158" t="s">
        <v>784</v>
      </c>
      <c r="C22" s="164" t="s">
        <v>860</v>
      </c>
      <c r="D22" s="156" t="s">
        <v>672</v>
      </c>
      <c r="E22" s="138" t="s">
        <v>786</v>
      </c>
      <c r="F22" s="153"/>
      <c r="G22" s="154" t="s">
        <v>786</v>
      </c>
      <c r="H22" s="154">
        <v>8</v>
      </c>
      <c r="I22" s="154">
        <v>8</v>
      </c>
      <c r="J22" s="154"/>
    </row>
    <row r="23" s="63" customFormat="1" ht="30" customHeight="1" spans="1:10">
      <c r="A23" s="165"/>
      <c r="B23" s="160"/>
      <c r="C23" s="164" t="s">
        <v>787</v>
      </c>
      <c r="D23" s="156" t="s">
        <v>672</v>
      </c>
      <c r="E23" s="138" t="s">
        <v>788</v>
      </c>
      <c r="F23" s="153"/>
      <c r="G23" s="154" t="s">
        <v>788</v>
      </c>
      <c r="H23" s="154">
        <v>8</v>
      </c>
      <c r="I23" s="154">
        <v>8</v>
      </c>
      <c r="J23" s="154"/>
    </row>
    <row r="24" s="63" customFormat="1" ht="30" customHeight="1" spans="1:10">
      <c r="A24" s="158" t="s">
        <v>734</v>
      </c>
      <c r="B24" s="158" t="s">
        <v>735</v>
      </c>
      <c r="C24" s="164" t="s">
        <v>789</v>
      </c>
      <c r="D24" s="156" t="s">
        <v>737</v>
      </c>
      <c r="E24" s="139" t="s">
        <v>790</v>
      </c>
      <c r="F24" s="153" t="s">
        <v>688</v>
      </c>
      <c r="G24" s="166">
        <v>0.95</v>
      </c>
      <c r="H24" s="167">
        <v>3</v>
      </c>
      <c r="I24" s="167">
        <v>3</v>
      </c>
      <c r="J24" s="171" t="s">
        <v>5</v>
      </c>
    </row>
    <row r="25" s="63" customFormat="1" ht="30" customHeight="1" spans="1:10">
      <c r="A25" s="165"/>
      <c r="B25" s="165"/>
      <c r="C25" s="168" t="s">
        <v>791</v>
      </c>
      <c r="D25" s="156" t="s">
        <v>737</v>
      </c>
      <c r="E25" s="168">
        <v>92</v>
      </c>
      <c r="F25" s="153" t="s">
        <v>688</v>
      </c>
      <c r="G25" s="169">
        <v>0.92</v>
      </c>
      <c r="H25" s="168">
        <v>3</v>
      </c>
      <c r="I25" s="168">
        <v>3</v>
      </c>
      <c r="J25" s="170"/>
    </row>
    <row r="26" s="63" customFormat="1" ht="39" customHeight="1" spans="1:10">
      <c r="A26" s="160"/>
      <c r="B26" s="160"/>
      <c r="C26" s="168" t="s">
        <v>792</v>
      </c>
      <c r="D26" s="156" t="s">
        <v>737</v>
      </c>
      <c r="E26" s="168">
        <v>90</v>
      </c>
      <c r="F26" s="153" t="s">
        <v>688</v>
      </c>
      <c r="G26" s="169">
        <v>0.9</v>
      </c>
      <c r="H26" s="168">
        <v>4</v>
      </c>
      <c r="I26" s="168">
        <v>4</v>
      </c>
      <c r="J26" s="170"/>
    </row>
    <row r="27" s="63" customFormat="1" ht="54" customHeight="1" spans="1:10">
      <c r="A27" s="168" t="s">
        <v>793</v>
      </c>
      <c r="B27" s="168"/>
      <c r="C27" s="168"/>
      <c r="D27" s="170"/>
      <c r="E27" s="170"/>
      <c r="F27" s="170"/>
      <c r="G27" s="170"/>
      <c r="H27" s="170"/>
      <c r="I27" s="170"/>
      <c r="J27" s="170"/>
    </row>
    <row r="28" s="63" customFormat="1" ht="25.5" customHeight="1" spans="1:10">
      <c r="A28" s="168" t="s">
        <v>794</v>
      </c>
      <c r="B28" s="168"/>
      <c r="C28" s="168"/>
      <c r="D28" s="168"/>
      <c r="E28" s="168"/>
      <c r="F28" s="168"/>
      <c r="G28" s="168"/>
      <c r="H28" s="168">
        <f>SUM(H14:H27)</f>
        <v>100</v>
      </c>
      <c r="I28" s="168">
        <f>SUM(I14:I27)</f>
        <v>100</v>
      </c>
      <c r="J28" s="172" t="s">
        <v>795</v>
      </c>
    </row>
    <row r="29" s="63" customFormat="1" ht="29" customHeight="1" spans="1:10">
      <c r="A29" s="104" t="s">
        <v>740</v>
      </c>
      <c r="B29" s="105"/>
      <c r="C29" s="105"/>
      <c r="D29" s="105"/>
      <c r="E29" s="105"/>
      <c r="F29" s="105"/>
      <c r="G29" s="105"/>
      <c r="H29" s="105"/>
      <c r="I29" s="105"/>
      <c r="J29" s="113"/>
    </row>
    <row r="30" s="63" customFormat="1" ht="27" customHeight="1" spans="1:10">
      <c r="A30" s="104" t="s">
        <v>741</v>
      </c>
      <c r="B30" s="104"/>
      <c r="C30" s="104"/>
      <c r="D30" s="104"/>
      <c r="E30" s="104"/>
      <c r="F30" s="104"/>
      <c r="G30" s="104"/>
      <c r="H30" s="104"/>
      <c r="I30" s="104"/>
      <c r="J30" s="104"/>
    </row>
    <row r="31" s="63" customFormat="1" ht="19" customHeight="1" spans="1:10">
      <c r="A31" s="104" t="s">
        <v>742</v>
      </c>
      <c r="B31" s="104"/>
      <c r="C31" s="104"/>
      <c r="D31" s="104"/>
      <c r="E31" s="104"/>
      <c r="F31" s="104"/>
      <c r="G31" s="104"/>
      <c r="H31" s="104"/>
      <c r="I31" s="104"/>
      <c r="J31" s="104"/>
    </row>
    <row r="32" s="63" customFormat="1" ht="18" customHeight="1" spans="1:10">
      <c r="A32" s="104" t="s">
        <v>796</v>
      </c>
      <c r="B32" s="104"/>
      <c r="C32" s="104"/>
      <c r="D32" s="104"/>
      <c r="E32" s="104"/>
      <c r="F32" s="104"/>
      <c r="G32" s="104"/>
      <c r="H32" s="104"/>
      <c r="I32" s="104"/>
      <c r="J32" s="104"/>
    </row>
    <row r="33" s="63" customFormat="1" ht="18" customHeight="1" spans="1:10">
      <c r="A33" s="104" t="s">
        <v>797</v>
      </c>
      <c r="B33" s="104"/>
      <c r="C33" s="104"/>
      <c r="D33" s="104"/>
      <c r="E33" s="104"/>
      <c r="F33" s="104"/>
      <c r="G33" s="104"/>
      <c r="H33" s="104"/>
      <c r="I33" s="104"/>
      <c r="J33" s="104"/>
    </row>
    <row r="34" s="63" customFormat="1" ht="18" customHeight="1" spans="1:10">
      <c r="A34" s="104" t="s">
        <v>798</v>
      </c>
      <c r="B34" s="104"/>
      <c r="C34" s="104"/>
      <c r="D34" s="104"/>
      <c r="E34" s="104"/>
      <c r="F34" s="104"/>
      <c r="G34" s="104"/>
      <c r="H34" s="104"/>
      <c r="I34" s="104"/>
      <c r="J34" s="104"/>
    </row>
    <row r="35" s="63" customFormat="1" ht="24" customHeight="1" spans="1:10">
      <c r="A35" s="104" t="s">
        <v>799</v>
      </c>
      <c r="B35" s="104"/>
      <c r="C35" s="104"/>
      <c r="D35" s="104"/>
      <c r="E35" s="104"/>
      <c r="F35" s="104"/>
      <c r="G35" s="104"/>
      <c r="H35" s="104"/>
      <c r="I35" s="104"/>
      <c r="J35" s="104"/>
    </row>
  </sheetData>
  <mergeCells count="40">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7:C27"/>
    <mergeCell ref="D27:J27"/>
    <mergeCell ref="A28:G28"/>
    <mergeCell ref="A30:J30"/>
    <mergeCell ref="A31:J31"/>
    <mergeCell ref="A32:J32"/>
    <mergeCell ref="A33:J33"/>
    <mergeCell ref="A34:J34"/>
    <mergeCell ref="A35:J35"/>
    <mergeCell ref="A10:A11"/>
    <mergeCell ref="A14:A19"/>
    <mergeCell ref="A20:A23"/>
    <mergeCell ref="A24:A26"/>
    <mergeCell ref="B15:B16"/>
    <mergeCell ref="B17:B18"/>
    <mergeCell ref="B20:B21"/>
    <mergeCell ref="B22:B23"/>
    <mergeCell ref="B24:B26"/>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5"/>
  <sheetViews>
    <sheetView zoomScaleSheetLayoutView="60" workbookViewId="0">
      <selection activeCell="B2" sqref="B2"/>
    </sheetView>
  </sheetViews>
  <sheetFormatPr defaultColWidth="9.14285714285714" defaultRowHeight="12.75"/>
  <cols>
    <col min="1" max="3" width="3.71428571428571" customWidth="1"/>
    <col min="4" max="4" width="37.4285714285714" customWidth="1"/>
    <col min="5" max="8" width="21.4285714285714" customWidth="1"/>
    <col min="9" max="9" width="20.4285714285714" customWidth="1"/>
    <col min="10" max="12" width="21.4285714285714" customWidth="1"/>
    <col min="13" max="13" width="9.76190476190476"/>
  </cols>
  <sheetData>
    <row r="1" ht="27" spans="1:7">
      <c r="A1" s="383" t="s">
        <v>114</v>
      </c>
      <c r="G1" s="383" t="s">
        <v>114</v>
      </c>
    </row>
    <row r="2" ht="14.25" spans="12:12">
      <c r="L2" s="409" t="s">
        <v>115</v>
      </c>
    </row>
    <row r="3" ht="14.25" spans="1:12">
      <c r="A3" s="399" t="s">
        <v>2</v>
      </c>
      <c r="L3" s="409" t="s">
        <v>3</v>
      </c>
    </row>
    <row r="4" ht="20" customHeight="1" spans="1:12">
      <c r="A4" s="419" t="s">
        <v>7</v>
      </c>
      <c r="B4" s="420" t="s">
        <v>5</v>
      </c>
      <c r="C4" s="420" t="s">
        <v>5</v>
      </c>
      <c r="D4" s="420" t="s">
        <v>5</v>
      </c>
      <c r="E4" s="401" t="s">
        <v>98</v>
      </c>
      <c r="F4" s="401" t="s">
        <v>116</v>
      </c>
      <c r="G4" s="401" t="s">
        <v>117</v>
      </c>
      <c r="H4" s="401" t="s">
        <v>118</v>
      </c>
      <c r="I4" s="401" t="s">
        <v>5</v>
      </c>
      <c r="J4" s="401" t="s">
        <v>119</v>
      </c>
      <c r="K4" s="401" t="s">
        <v>120</v>
      </c>
      <c r="L4" s="401" t="s">
        <v>121</v>
      </c>
    </row>
    <row r="5" ht="20" customHeight="1" spans="1:12">
      <c r="A5" s="402" t="s">
        <v>122</v>
      </c>
      <c r="B5" s="403" t="s">
        <v>5</v>
      </c>
      <c r="C5" s="403" t="s">
        <v>5</v>
      </c>
      <c r="D5" s="391" t="s">
        <v>123</v>
      </c>
      <c r="E5" s="403" t="s">
        <v>5</v>
      </c>
      <c r="F5" s="403" t="s">
        <v>5</v>
      </c>
      <c r="G5" s="403" t="s">
        <v>5</v>
      </c>
      <c r="H5" s="403" t="s">
        <v>124</v>
      </c>
      <c r="I5" s="403" t="s">
        <v>125</v>
      </c>
      <c r="J5" s="403" t="s">
        <v>5</v>
      </c>
      <c r="K5" s="403" t="s">
        <v>5</v>
      </c>
      <c r="L5" s="403" t="s">
        <v>124</v>
      </c>
    </row>
    <row r="6" ht="20" customHeight="1" spans="1:12">
      <c r="A6" s="402" t="s">
        <v>5</v>
      </c>
      <c r="B6" s="403" t="s">
        <v>5</v>
      </c>
      <c r="C6" s="403" t="s">
        <v>5</v>
      </c>
      <c r="D6" s="391" t="s">
        <v>5</v>
      </c>
      <c r="E6" s="403" t="s">
        <v>5</v>
      </c>
      <c r="F6" s="403" t="s">
        <v>5</v>
      </c>
      <c r="G6" s="403" t="s">
        <v>5</v>
      </c>
      <c r="H6" s="403" t="s">
        <v>5</v>
      </c>
      <c r="I6" s="403" t="s">
        <v>5</v>
      </c>
      <c r="J6" s="403" t="s">
        <v>5</v>
      </c>
      <c r="K6" s="403" t="s">
        <v>5</v>
      </c>
      <c r="L6" s="403" t="s">
        <v>5</v>
      </c>
    </row>
    <row r="7" ht="20" customHeight="1" spans="1:12">
      <c r="A7" s="402" t="s">
        <v>5</v>
      </c>
      <c r="B7" s="403" t="s">
        <v>5</v>
      </c>
      <c r="C7" s="403" t="s">
        <v>5</v>
      </c>
      <c r="D7" s="391" t="s">
        <v>5</v>
      </c>
      <c r="E7" s="403" t="s">
        <v>5</v>
      </c>
      <c r="F7" s="403" t="s">
        <v>5</v>
      </c>
      <c r="G7" s="403" t="s">
        <v>5</v>
      </c>
      <c r="H7" s="403" t="s">
        <v>5</v>
      </c>
      <c r="I7" s="403" t="s">
        <v>5</v>
      </c>
      <c r="J7" s="403" t="s">
        <v>5</v>
      </c>
      <c r="K7" s="403" t="s">
        <v>5</v>
      </c>
      <c r="L7" s="403" t="s">
        <v>5</v>
      </c>
    </row>
    <row r="8" ht="20" customHeight="1" spans="1:12">
      <c r="A8" s="416" t="s">
        <v>126</v>
      </c>
      <c r="B8" s="391" t="s">
        <v>127</v>
      </c>
      <c r="C8" s="391" t="s">
        <v>128</v>
      </c>
      <c r="D8" s="391" t="s">
        <v>11</v>
      </c>
      <c r="E8" s="403" t="s">
        <v>12</v>
      </c>
      <c r="F8" s="403" t="s">
        <v>13</v>
      </c>
      <c r="G8" s="403" t="s">
        <v>21</v>
      </c>
      <c r="H8" s="403" t="s">
        <v>25</v>
      </c>
      <c r="I8" s="403" t="s">
        <v>29</v>
      </c>
      <c r="J8" s="403" t="s">
        <v>33</v>
      </c>
      <c r="K8" s="403" t="s">
        <v>37</v>
      </c>
      <c r="L8" s="403" t="s">
        <v>41</v>
      </c>
    </row>
    <row r="9" ht="20" customHeight="1" spans="1:12">
      <c r="A9" s="416" t="s">
        <v>5</v>
      </c>
      <c r="B9" s="391" t="s">
        <v>5</v>
      </c>
      <c r="C9" s="391" t="s">
        <v>5</v>
      </c>
      <c r="D9" s="391" t="s">
        <v>129</v>
      </c>
      <c r="E9" s="410">
        <v>431752839.76</v>
      </c>
      <c r="F9" s="410">
        <v>424571963.74</v>
      </c>
      <c r="G9" s="404" t="s">
        <v>5</v>
      </c>
      <c r="H9" s="404" t="s">
        <v>5</v>
      </c>
      <c r="I9" s="404" t="s">
        <v>5</v>
      </c>
      <c r="J9" s="404" t="s">
        <v>5</v>
      </c>
      <c r="K9" s="404" t="s">
        <v>5</v>
      </c>
      <c r="L9" s="410">
        <v>7180876.02</v>
      </c>
    </row>
    <row r="10" ht="20" customHeight="1" spans="1:12">
      <c r="A10" s="405" t="s">
        <v>130</v>
      </c>
      <c r="B10" s="406" t="s">
        <v>5</v>
      </c>
      <c r="C10" s="406" t="s">
        <v>5</v>
      </c>
      <c r="D10" s="406" t="s">
        <v>131</v>
      </c>
      <c r="E10" s="410">
        <v>336080924.06</v>
      </c>
      <c r="F10" s="410">
        <v>328900048.04</v>
      </c>
      <c r="G10" s="404" t="s">
        <v>5</v>
      </c>
      <c r="H10" s="404" t="s">
        <v>5</v>
      </c>
      <c r="I10" s="404" t="s">
        <v>5</v>
      </c>
      <c r="J10" s="404" t="s">
        <v>5</v>
      </c>
      <c r="K10" s="404" t="s">
        <v>5</v>
      </c>
      <c r="L10" s="410">
        <v>7180876.02</v>
      </c>
    </row>
    <row r="11" ht="20" customHeight="1" spans="1:12">
      <c r="A11" s="405" t="s">
        <v>132</v>
      </c>
      <c r="B11" s="406" t="s">
        <v>5</v>
      </c>
      <c r="C11" s="406" t="s">
        <v>5</v>
      </c>
      <c r="D11" s="406" t="s">
        <v>133</v>
      </c>
      <c r="E11" s="410">
        <v>8497962.33</v>
      </c>
      <c r="F11" s="410">
        <v>6899845.42</v>
      </c>
      <c r="G11" s="404" t="s">
        <v>5</v>
      </c>
      <c r="H11" s="404" t="s">
        <v>5</v>
      </c>
      <c r="I11" s="404" t="s">
        <v>5</v>
      </c>
      <c r="J11" s="404" t="s">
        <v>5</v>
      </c>
      <c r="K11" s="404" t="s">
        <v>5</v>
      </c>
      <c r="L11" s="410">
        <v>1598116.91</v>
      </c>
    </row>
    <row r="12" ht="20" customHeight="1" spans="1:12">
      <c r="A12" s="405" t="s">
        <v>134</v>
      </c>
      <c r="B12" s="406" t="s">
        <v>5</v>
      </c>
      <c r="C12" s="406" t="s">
        <v>5</v>
      </c>
      <c r="D12" s="406" t="s">
        <v>135</v>
      </c>
      <c r="E12" s="410">
        <v>1654286.96</v>
      </c>
      <c r="F12" s="410">
        <v>1654286.96</v>
      </c>
      <c r="G12" s="404" t="s">
        <v>5</v>
      </c>
      <c r="H12" s="404" t="s">
        <v>5</v>
      </c>
      <c r="I12" s="404" t="s">
        <v>5</v>
      </c>
      <c r="J12" s="404" t="s">
        <v>5</v>
      </c>
      <c r="K12" s="404" t="s">
        <v>5</v>
      </c>
      <c r="L12" s="404" t="s">
        <v>5</v>
      </c>
    </row>
    <row r="13" ht="20" customHeight="1" spans="1:12">
      <c r="A13" s="405" t="s">
        <v>136</v>
      </c>
      <c r="B13" s="406" t="s">
        <v>5</v>
      </c>
      <c r="C13" s="406" t="s">
        <v>5</v>
      </c>
      <c r="D13" s="406" t="s">
        <v>137</v>
      </c>
      <c r="E13" s="410">
        <v>6843675.37</v>
      </c>
      <c r="F13" s="410">
        <v>5245558.46</v>
      </c>
      <c r="G13" s="404" t="s">
        <v>5</v>
      </c>
      <c r="H13" s="404" t="s">
        <v>5</v>
      </c>
      <c r="I13" s="404" t="s">
        <v>5</v>
      </c>
      <c r="J13" s="404" t="s">
        <v>5</v>
      </c>
      <c r="K13" s="404" t="s">
        <v>5</v>
      </c>
      <c r="L13" s="410">
        <v>1598116.91</v>
      </c>
    </row>
    <row r="14" ht="20" customHeight="1" spans="1:12">
      <c r="A14" s="405" t="s">
        <v>138</v>
      </c>
      <c r="B14" s="406" t="s">
        <v>5</v>
      </c>
      <c r="C14" s="406" t="s">
        <v>5</v>
      </c>
      <c r="D14" s="406" t="s">
        <v>139</v>
      </c>
      <c r="E14" s="410">
        <v>320083464.99</v>
      </c>
      <c r="F14" s="410">
        <v>314500705.88</v>
      </c>
      <c r="G14" s="404" t="s">
        <v>5</v>
      </c>
      <c r="H14" s="404" t="s">
        <v>5</v>
      </c>
      <c r="I14" s="404" t="s">
        <v>5</v>
      </c>
      <c r="J14" s="404" t="s">
        <v>5</v>
      </c>
      <c r="K14" s="404" t="s">
        <v>5</v>
      </c>
      <c r="L14" s="410">
        <v>5582759.11</v>
      </c>
    </row>
    <row r="15" ht="20" customHeight="1" spans="1:12">
      <c r="A15" s="405" t="s">
        <v>140</v>
      </c>
      <c r="B15" s="406" t="s">
        <v>5</v>
      </c>
      <c r="C15" s="406" t="s">
        <v>5</v>
      </c>
      <c r="D15" s="406" t="s">
        <v>141</v>
      </c>
      <c r="E15" s="410">
        <v>11673792.68</v>
      </c>
      <c r="F15" s="410">
        <v>11673792.68</v>
      </c>
      <c r="G15" s="404" t="s">
        <v>5</v>
      </c>
      <c r="H15" s="404" t="s">
        <v>5</v>
      </c>
      <c r="I15" s="404" t="s">
        <v>5</v>
      </c>
      <c r="J15" s="404" t="s">
        <v>5</v>
      </c>
      <c r="K15" s="404" t="s">
        <v>5</v>
      </c>
      <c r="L15" s="404" t="s">
        <v>5</v>
      </c>
    </row>
    <row r="16" ht="20" customHeight="1" spans="1:12">
      <c r="A16" s="405" t="s">
        <v>142</v>
      </c>
      <c r="B16" s="406" t="s">
        <v>5</v>
      </c>
      <c r="C16" s="406" t="s">
        <v>5</v>
      </c>
      <c r="D16" s="406" t="s">
        <v>143</v>
      </c>
      <c r="E16" s="410">
        <v>189728786.59</v>
      </c>
      <c r="F16" s="410">
        <v>187676920.79</v>
      </c>
      <c r="G16" s="404" t="s">
        <v>5</v>
      </c>
      <c r="H16" s="404" t="s">
        <v>5</v>
      </c>
      <c r="I16" s="404" t="s">
        <v>5</v>
      </c>
      <c r="J16" s="404" t="s">
        <v>5</v>
      </c>
      <c r="K16" s="404" t="s">
        <v>5</v>
      </c>
      <c r="L16" s="410">
        <v>2051865.8</v>
      </c>
    </row>
    <row r="17" ht="20" customHeight="1" spans="1:12">
      <c r="A17" s="405" t="s">
        <v>144</v>
      </c>
      <c r="B17" s="406" t="s">
        <v>5</v>
      </c>
      <c r="C17" s="406" t="s">
        <v>5</v>
      </c>
      <c r="D17" s="406" t="s">
        <v>145</v>
      </c>
      <c r="E17" s="410">
        <v>72640011.41</v>
      </c>
      <c r="F17" s="410">
        <v>71498838.1</v>
      </c>
      <c r="G17" s="404" t="s">
        <v>5</v>
      </c>
      <c r="H17" s="404" t="s">
        <v>5</v>
      </c>
      <c r="I17" s="404" t="s">
        <v>5</v>
      </c>
      <c r="J17" s="404" t="s">
        <v>5</v>
      </c>
      <c r="K17" s="404" t="s">
        <v>5</v>
      </c>
      <c r="L17" s="410">
        <v>1141173.31</v>
      </c>
    </row>
    <row r="18" ht="20" customHeight="1" spans="1:12">
      <c r="A18" s="405" t="s">
        <v>146</v>
      </c>
      <c r="B18" s="406" t="s">
        <v>5</v>
      </c>
      <c r="C18" s="406" t="s">
        <v>5</v>
      </c>
      <c r="D18" s="406" t="s">
        <v>147</v>
      </c>
      <c r="E18" s="410">
        <v>45401803.31</v>
      </c>
      <c r="F18" s="410">
        <v>43012083.31</v>
      </c>
      <c r="G18" s="404" t="s">
        <v>5</v>
      </c>
      <c r="H18" s="404" t="s">
        <v>5</v>
      </c>
      <c r="I18" s="404" t="s">
        <v>5</v>
      </c>
      <c r="J18" s="404" t="s">
        <v>5</v>
      </c>
      <c r="K18" s="404" t="s">
        <v>5</v>
      </c>
      <c r="L18" s="410">
        <v>2389720</v>
      </c>
    </row>
    <row r="19" ht="20" customHeight="1" spans="1:12">
      <c r="A19" s="405" t="s">
        <v>148</v>
      </c>
      <c r="B19" s="406" t="s">
        <v>5</v>
      </c>
      <c r="C19" s="406" t="s">
        <v>5</v>
      </c>
      <c r="D19" s="406" t="s">
        <v>149</v>
      </c>
      <c r="E19" s="410">
        <v>145000</v>
      </c>
      <c r="F19" s="410">
        <v>145000</v>
      </c>
      <c r="G19" s="404" t="s">
        <v>5</v>
      </c>
      <c r="H19" s="404" t="s">
        <v>5</v>
      </c>
      <c r="I19" s="404" t="s">
        <v>5</v>
      </c>
      <c r="J19" s="404" t="s">
        <v>5</v>
      </c>
      <c r="K19" s="404" t="s">
        <v>5</v>
      </c>
      <c r="L19" s="404" t="s">
        <v>5</v>
      </c>
    </row>
    <row r="20" ht="20" customHeight="1" spans="1:12">
      <c r="A20" s="405" t="s">
        <v>150</v>
      </c>
      <c r="B20" s="406" t="s">
        <v>5</v>
      </c>
      <c r="C20" s="406" t="s">
        <v>5</v>
      </c>
      <c r="D20" s="406" t="s">
        <v>151</v>
      </c>
      <c r="E20" s="410">
        <v>494071</v>
      </c>
      <c r="F20" s="410">
        <v>494071</v>
      </c>
      <c r="G20" s="404" t="s">
        <v>5</v>
      </c>
      <c r="H20" s="404" t="s">
        <v>5</v>
      </c>
      <c r="I20" s="404" t="s">
        <v>5</v>
      </c>
      <c r="J20" s="404" t="s">
        <v>5</v>
      </c>
      <c r="K20" s="404" t="s">
        <v>5</v>
      </c>
      <c r="L20" s="404" t="s">
        <v>5</v>
      </c>
    </row>
    <row r="21" ht="20" customHeight="1" spans="1:12">
      <c r="A21" s="405" t="s">
        <v>152</v>
      </c>
      <c r="B21" s="406" t="s">
        <v>5</v>
      </c>
      <c r="C21" s="406" t="s">
        <v>5</v>
      </c>
      <c r="D21" s="406" t="s">
        <v>153</v>
      </c>
      <c r="E21" s="410">
        <v>5343559.39</v>
      </c>
      <c r="F21" s="410">
        <v>5343559.39</v>
      </c>
      <c r="G21" s="404" t="s">
        <v>5</v>
      </c>
      <c r="H21" s="404" t="s">
        <v>5</v>
      </c>
      <c r="I21" s="404" t="s">
        <v>5</v>
      </c>
      <c r="J21" s="404" t="s">
        <v>5</v>
      </c>
      <c r="K21" s="404" t="s">
        <v>5</v>
      </c>
      <c r="L21" s="404" t="s">
        <v>5</v>
      </c>
    </row>
    <row r="22" ht="20" customHeight="1" spans="1:12">
      <c r="A22" s="405" t="s">
        <v>154</v>
      </c>
      <c r="B22" s="406" t="s">
        <v>5</v>
      </c>
      <c r="C22" s="406" t="s">
        <v>5</v>
      </c>
      <c r="D22" s="406" t="s">
        <v>155</v>
      </c>
      <c r="E22" s="410">
        <v>5343559.39</v>
      </c>
      <c r="F22" s="410">
        <v>5343559.39</v>
      </c>
      <c r="G22" s="404" t="s">
        <v>5</v>
      </c>
      <c r="H22" s="404" t="s">
        <v>5</v>
      </c>
      <c r="I22" s="404" t="s">
        <v>5</v>
      </c>
      <c r="J22" s="404" t="s">
        <v>5</v>
      </c>
      <c r="K22" s="404" t="s">
        <v>5</v>
      </c>
      <c r="L22" s="404" t="s">
        <v>5</v>
      </c>
    </row>
    <row r="23" ht="20" customHeight="1" spans="1:12">
      <c r="A23" s="405" t="s">
        <v>156</v>
      </c>
      <c r="B23" s="406" t="s">
        <v>5</v>
      </c>
      <c r="C23" s="406" t="s">
        <v>5</v>
      </c>
      <c r="D23" s="406" t="s">
        <v>157</v>
      </c>
      <c r="E23" s="410">
        <v>21420</v>
      </c>
      <c r="F23" s="410">
        <v>21420</v>
      </c>
      <c r="G23" s="404" t="s">
        <v>5</v>
      </c>
      <c r="H23" s="404" t="s">
        <v>5</v>
      </c>
      <c r="I23" s="404" t="s">
        <v>5</v>
      </c>
      <c r="J23" s="404" t="s">
        <v>5</v>
      </c>
      <c r="K23" s="404" t="s">
        <v>5</v>
      </c>
      <c r="L23" s="404" t="s">
        <v>5</v>
      </c>
    </row>
    <row r="24" ht="20" customHeight="1" spans="1:12">
      <c r="A24" s="405" t="s">
        <v>158</v>
      </c>
      <c r="B24" s="406" t="s">
        <v>5</v>
      </c>
      <c r="C24" s="406" t="s">
        <v>5</v>
      </c>
      <c r="D24" s="406" t="s">
        <v>159</v>
      </c>
      <c r="E24" s="410">
        <v>21420</v>
      </c>
      <c r="F24" s="410">
        <v>21420</v>
      </c>
      <c r="G24" s="404" t="s">
        <v>5</v>
      </c>
      <c r="H24" s="404" t="s">
        <v>5</v>
      </c>
      <c r="I24" s="404" t="s">
        <v>5</v>
      </c>
      <c r="J24" s="404" t="s">
        <v>5</v>
      </c>
      <c r="K24" s="404" t="s">
        <v>5</v>
      </c>
      <c r="L24" s="404" t="s">
        <v>5</v>
      </c>
    </row>
    <row r="25" ht="20" customHeight="1" spans="1:12">
      <c r="A25" s="405" t="s">
        <v>160</v>
      </c>
      <c r="B25" s="406" t="s">
        <v>5</v>
      </c>
      <c r="C25" s="406" t="s">
        <v>5</v>
      </c>
      <c r="D25" s="406" t="s">
        <v>161</v>
      </c>
      <c r="E25" s="410">
        <v>1972517.35</v>
      </c>
      <c r="F25" s="410">
        <v>1972517.35</v>
      </c>
      <c r="G25" s="404" t="s">
        <v>5</v>
      </c>
      <c r="H25" s="404" t="s">
        <v>5</v>
      </c>
      <c r="I25" s="404" t="s">
        <v>5</v>
      </c>
      <c r="J25" s="404" t="s">
        <v>5</v>
      </c>
      <c r="K25" s="404" t="s">
        <v>5</v>
      </c>
      <c r="L25" s="404" t="s">
        <v>5</v>
      </c>
    </row>
    <row r="26" ht="20" customHeight="1" spans="1:12">
      <c r="A26" s="405" t="s">
        <v>162</v>
      </c>
      <c r="B26" s="406" t="s">
        <v>5</v>
      </c>
      <c r="C26" s="406" t="s">
        <v>5</v>
      </c>
      <c r="D26" s="406" t="s">
        <v>163</v>
      </c>
      <c r="E26" s="410">
        <v>1972517.35</v>
      </c>
      <c r="F26" s="410">
        <v>1972517.35</v>
      </c>
      <c r="G26" s="404" t="s">
        <v>5</v>
      </c>
      <c r="H26" s="404" t="s">
        <v>5</v>
      </c>
      <c r="I26" s="404" t="s">
        <v>5</v>
      </c>
      <c r="J26" s="404" t="s">
        <v>5</v>
      </c>
      <c r="K26" s="404" t="s">
        <v>5</v>
      </c>
      <c r="L26" s="404" t="s">
        <v>5</v>
      </c>
    </row>
    <row r="27" ht="20" customHeight="1" spans="1:12">
      <c r="A27" s="405" t="s">
        <v>164</v>
      </c>
      <c r="B27" s="406" t="s">
        <v>5</v>
      </c>
      <c r="C27" s="406" t="s">
        <v>5</v>
      </c>
      <c r="D27" s="406" t="s">
        <v>165</v>
      </c>
      <c r="E27" s="410">
        <v>162000</v>
      </c>
      <c r="F27" s="410">
        <v>162000</v>
      </c>
      <c r="G27" s="404" t="s">
        <v>5</v>
      </c>
      <c r="H27" s="404" t="s">
        <v>5</v>
      </c>
      <c r="I27" s="404" t="s">
        <v>5</v>
      </c>
      <c r="J27" s="404" t="s">
        <v>5</v>
      </c>
      <c r="K27" s="404" t="s">
        <v>5</v>
      </c>
      <c r="L27" s="404" t="s">
        <v>5</v>
      </c>
    </row>
    <row r="28" ht="20" customHeight="1" spans="1:12">
      <c r="A28" s="405" t="s">
        <v>166</v>
      </c>
      <c r="B28" s="406" t="s">
        <v>5</v>
      </c>
      <c r="C28" s="406" t="s">
        <v>5</v>
      </c>
      <c r="D28" s="406" t="s">
        <v>167</v>
      </c>
      <c r="E28" s="410">
        <v>150000</v>
      </c>
      <c r="F28" s="410">
        <v>150000</v>
      </c>
      <c r="G28" s="404" t="s">
        <v>5</v>
      </c>
      <c r="H28" s="404" t="s">
        <v>5</v>
      </c>
      <c r="I28" s="404" t="s">
        <v>5</v>
      </c>
      <c r="J28" s="404" t="s">
        <v>5</v>
      </c>
      <c r="K28" s="404" t="s">
        <v>5</v>
      </c>
      <c r="L28" s="404" t="s">
        <v>5</v>
      </c>
    </row>
    <row r="29" ht="20" customHeight="1" spans="1:12">
      <c r="A29" s="405" t="s">
        <v>168</v>
      </c>
      <c r="B29" s="406" t="s">
        <v>5</v>
      </c>
      <c r="C29" s="406" t="s">
        <v>5</v>
      </c>
      <c r="D29" s="406" t="s">
        <v>169</v>
      </c>
      <c r="E29" s="410">
        <v>12000</v>
      </c>
      <c r="F29" s="410">
        <v>12000</v>
      </c>
      <c r="G29" s="404" t="s">
        <v>5</v>
      </c>
      <c r="H29" s="404" t="s">
        <v>5</v>
      </c>
      <c r="I29" s="404" t="s">
        <v>5</v>
      </c>
      <c r="J29" s="404" t="s">
        <v>5</v>
      </c>
      <c r="K29" s="404" t="s">
        <v>5</v>
      </c>
      <c r="L29" s="404" t="s">
        <v>5</v>
      </c>
    </row>
    <row r="30" ht="20" customHeight="1" spans="1:12">
      <c r="A30" s="405" t="s">
        <v>170</v>
      </c>
      <c r="B30" s="406" t="s">
        <v>5</v>
      </c>
      <c r="C30" s="406" t="s">
        <v>5</v>
      </c>
      <c r="D30" s="406" t="s">
        <v>171</v>
      </c>
      <c r="E30" s="410">
        <v>287793.24</v>
      </c>
      <c r="F30" s="410">
        <v>287793.24</v>
      </c>
      <c r="G30" s="404" t="s">
        <v>5</v>
      </c>
      <c r="H30" s="404" t="s">
        <v>5</v>
      </c>
      <c r="I30" s="404" t="s">
        <v>5</v>
      </c>
      <c r="J30" s="404" t="s">
        <v>5</v>
      </c>
      <c r="K30" s="404" t="s">
        <v>5</v>
      </c>
      <c r="L30" s="404" t="s">
        <v>5</v>
      </c>
    </row>
    <row r="31" ht="20" customHeight="1" spans="1:12">
      <c r="A31" s="405" t="s">
        <v>172</v>
      </c>
      <c r="B31" s="406" t="s">
        <v>5</v>
      </c>
      <c r="C31" s="406" t="s">
        <v>5</v>
      </c>
      <c r="D31" s="406" t="s">
        <v>173</v>
      </c>
      <c r="E31" s="410">
        <v>287793.24</v>
      </c>
      <c r="F31" s="410">
        <v>287793.24</v>
      </c>
      <c r="G31" s="404" t="s">
        <v>5</v>
      </c>
      <c r="H31" s="404" t="s">
        <v>5</v>
      </c>
      <c r="I31" s="404" t="s">
        <v>5</v>
      </c>
      <c r="J31" s="404" t="s">
        <v>5</v>
      </c>
      <c r="K31" s="404" t="s">
        <v>5</v>
      </c>
      <c r="L31" s="404" t="s">
        <v>5</v>
      </c>
    </row>
    <row r="32" ht="20" customHeight="1" spans="1:12">
      <c r="A32" s="405" t="s">
        <v>174</v>
      </c>
      <c r="B32" s="406" t="s">
        <v>5</v>
      </c>
      <c r="C32" s="406" t="s">
        <v>5</v>
      </c>
      <c r="D32" s="406" t="s">
        <v>135</v>
      </c>
      <c r="E32" s="410">
        <v>37793.24</v>
      </c>
      <c r="F32" s="410">
        <v>37793.24</v>
      </c>
      <c r="G32" s="404" t="s">
        <v>5</v>
      </c>
      <c r="H32" s="404" t="s">
        <v>5</v>
      </c>
      <c r="I32" s="404" t="s">
        <v>5</v>
      </c>
      <c r="J32" s="404" t="s">
        <v>5</v>
      </c>
      <c r="K32" s="404" t="s">
        <v>5</v>
      </c>
      <c r="L32" s="404" t="s">
        <v>5</v>
      </c>
    </row>
    <row r="33" ht="20" customHeight="1" spans="1:12">
      <c r="A33" s="405" t="s">
        <v>175</v>
      </c>
      <c r="B33" s="406" t="s">
        <v>5</v>
      </c>
      <c r="C33" s="406" t="s">
        <v>5</v>
      </c>
      <c r="D33" s="406" t="s">
        <v>176</v>
      </c>
      <c r="E33" s="410">
        <v>250000</v>
      </c>
      <c r="F33" s="410">
        <v>250000</v>
      </c>
      <c r="G33" s="404" t="s">
        <v>5</v>
      </c>
      <c r="H33" s="404" t="s">
        <v>5</v>
      </c>
      <c r="I33" s="404" t="s">
        <v>5</v>
      </c>
      <c r="J33" s="404" t="s">
        <v>5</v>
      </c>
      <c r="K33" s="404" t="s">
        <v>5</v>
      </c>
      <c r="L33" s="404" t="s">
        <v>5</v>
      </c>
    </row>
    <row r="34" ht="20" customHeight="1" spans="1:12">
      <c r="A34" s="405" t="s">
        <v>177</v>
      </c>
      <c r="B34" s="406" t="s">
        <v>5</v>
      </c>
      <c r="C34" s="406" t="s">
        <v>5</v>
      </c>
      <c r="D34" s="406" t="s">
        <v>178</v>
      </c>
      <c r="E34" s="410">
        <v>38566517.85</v>
      </c>
      <c r="F34" s="410">
        <v>38566517.85</v>
      </c>
      <c r="G34" s="404" t="s">
        <v>5</v>
      </c>
      <c r="H34" s="404" t="s">
        <v>5</v>
      </c>
      <c r="I34" s="404" t="s">
        <v>5</v>
      </c>
      <c r="J34" s="404" t="s">
        <v>5</v>
      </c>
      <c r="K34" s="404" t="s">
        <v>5</v>
      </c>
      <c r="L34" s="404" t="s">
        <v>5</v>
      </c>
    </row>
    <row r="35" ht="20" customHeight="1" spans="1:12">
      <c r="A35" s="405" t="s">
        <v>179</v>
      </c>
      <c r="B35" s="406" t="s">
        <v>5</v>
      </c>
      <c r="C35" s="406" t="s">
        <v>5</v>
      </c>
      <c r="D35" s="406" t="s">
        <v>180</v>
      </c>
      <c r="E35" s="410">
        <v>36286438.63</v>
      </c>
      <c r="F35" s="410">
        <v>36286438.63</v>
      </c>
      <c r="G35" s="404" t="s">
        <v>5</v>
      </c>
      <c r="H35" s="404" t="s">
        <v>5</v>
      </c>
      <c r="I35" s="404" t="s">
        <v>5</v>
      </c>
      <c r="J35" s="404" t="s">
        <v>5</v>
      </c>
      <c r="K35" s="404" t="s">
        <v>5</v>
      </c>
      <c r="L35" s="404" t="s">
        <v>5</v>
      </c>
    </row>
    <row r="36" ht="20" customHeight="1" spans="1:12">
      <c r="A36" s="405" t="s">
        <v>181</v>
      </c>
      <c r="B36" s="406" t="s">
        <v>5</v>
      </c>
      <c r="C36" s="406" t="s">
        <v>5</v>
      </c>
      <c r="D36" s="406" t="s">
        <v>182</v>
      </c>
      <c r="E36" s="410">
        <v>1500</v>
      </c>
      <c r="F36" s="410">
        <v>1500</v>
      </c>
      <c r="G36" s="404" t="s">
        <v>5</v>
      </c>
      <c r="H36" s="404" t="s">
        <v>5</v>
      </c>
      <c r="I36" s="404" t="s">
        <v>5</v>
      </c>
      <c r="J36" s="404" t="s">
        <v>5</v>
      </c>
      <c r="K36" s="404" t="s">
        <v>5</v>
      </c>
      <c r="L36" s="404" t="s">
        <v>5</v>
      </c>
    </row>
    <row r="37" ht="20" customHeight="1" spans="1:12">
      <c r="A37" s="405" t="s">
        <v>183</v>
      </c>
      <c r="B37" s="406" t="s">
        <v>5</v>
      </c>
      <c r="C37" s="406" t="s">
        <v>5</v>
      </c>
      <c r="D37" s="406" t="s">
        <v>184</v>
      </c>
      <c r="E37" s="410">
        <v>243200</v>
      </c>
      <c r="F37" s="410">
        <v>243200</v>
      </c>
      <c r="G37" s="404" t="s">
        <v>5</v>
      </c>
      <c r="H37" s="404" t="s">
        <v>5</v>
      </c>
      <c r="I37" s="404" t="s">
        <v>5</v>
      </c>
      <c r="J37" s="404" t="s">
        <v>5</v>
      </c>
      <c r="K37" s="404" t="s">
        <v>5</v>
      </c>
      <c r="L37" s="404" t="s">
        <v>5</v>
      </c>
    </row>
    <row r="38" ht="20" customHeight="1" spans="1:12">
      <c r="A38" s="405" t="s">
        <v>185</v>
      </c>
      <c r="B38" s="406" t="s">
        <v>5</v>
      </c>
      <c r="C38" s="406" t="s">
        <v>5</v>
      </c>
      <c r="D38" s="406" t="s">
        <v>186</v>
      </c>
      <c r="E38" s="410">
        <v>30904999.26</v>
      </c>
      <c r="F38" s="410">
        <v>30904999.26</v>
      </c>
      <c r="G38" s="404" t="s">
        <v>5</v>
      </c>
      <c r="H38" s="404" t="s">
        <v>5</v>
      </c>
      <c r="I38" s="404" t="s">
        <v>5</v>
      </c>
      <c r="J38" s="404" t="s">
        <v>5</v>
      </c>
      <c r="K38" s="404" t="s">
        <v>5</v>
      </c>
      <c r="L38" s="404" t="s">
        <v>5</v>
      </c>
    </row>
    <row r="39" ht="20" customHeight="1" spans="1:12">
      <c r="A39" s="405" t="s">
        <v>187</v>
      </c>
      <c r="B39" s="406" t="s">
        <v>5</v>
      </c>
      <c r="C39" s="406" t="s">
        <v>5</v>
      </c>
      <c r="D39" s="406" t="s">
        <v>188</v>
      </c>
      <c r="E39" s="410">
        <v>5136739.37</v>
      </c>
      <c r="F39" s="410">
        <v>5136739.37</v>
      </c>
      <c r="G39" s="404" t="s">
        <v>5</v>
      </c>
      <c r="H39" s="404" t="s">
        <v>5</v>
      </c>
      <c r="I39" s="404" t="s">
        <v>5</v>
      </c>
      <c r="J39" s="404" t="s">
        <v>5</v>
      </c>
      <c r="K39" s="404" t="s">
        <v>5</v>
      </c>
      <c r="L39" s="404" t="s">
        <v>5</v>
      </c>
    </row>
    <row r="40" ht="20" customHeight="1" spans="1:12">
      <c r="A40" s="405" t="s">
        <v>189</v>
      </c>
      <c r="B40" s="406" t="s">
        <v>5</v>
      </c>
      <c r="C40" s="406" t="s">
        <v>5</v>
      </c>
      <c r="D40" s="406" t="s">
        <v>190</v>
      </c>
      <c r="E40" s="410">
        <v>129391.8</v>
      </c>
      <c r="F40" s="410">
        <v>129391.8</v>
      </c>
      <c r="G40" s="404" t="s">
        <v>5</v>
      </c>
      <c r="H40" s="404" t="s">
        <v>5</v>
      </c>
      <c r="I40" s="404" t="s">
        <v>5</v>
      </c>
      <c r="J40" s="404" t="s">
        <v>5</v>
      </c>
      <c r="K40" s="404" t="s">
        <v>5</v>
      </c>
      <c r="L40" s="404" t="s">
        <v>5</v>
      </c>
    </row>
    <row r="41" ht="20" customHeight="1" spans="1:12">
      <c r="A41" s="405" t="s">
        <v>191</v>
      </c>
      <c r="B41" s="406" t="s">
        <v>5</v>
      </c>
      <c r="C41" s="406" t="s">
        <v>5</v>
      </c>
      <c r="D41" s="406" t="s">
        <v>192</v>
      </c>
      <c r="E41" s="410">
        <v>129391.8</v>
      </c>
      <c r="F41" s="410">
        <v>129391.8</v>
      </c>
      <c r="G41" s="404" t="s">
        <v>5</v>
      </c>
      <c r="H41" s="404" t="s">
        <v>5</v>
      </c>
      <c r="I41" s="404" t="s">
        <v>5</v>
      </c>
      <c r="J41" s="404" t="s">
        <v>5</v>
      </c>
      <c r="K41" s="404" t="s">
        <v>5</v>
      </c>
      <c r="L41" s="404" t="s">
        <v>5</v>
      </c>
    </row>
    <row r="42" ht="20" customHeight="1" spans="1:12">
      <c r="A42" s="405" t="s">
        <v>193</v>
      </c>
      <c r="B42" s="406" t="s">
        <v>5</v>
      </c>
      <c r="C42" s="406" t="s">
        <v>5</v>
      </c>
      <c r="D42" s="406" t="s">
        <v>194</v>
      </c>
      <c r="E42" s="410">
        <v>722854.51</v>
      </c>
      <c r="F42" s="410">
        <v>722854.51</v>
      </c>
      <c r="G42" s="404" t="s">
        <v>5</v>
      </c>
      <c r="H42" s="404" t="s">
        <v>5</v>
      </c>
      <c r="I42" s="404" t="s">
        <v>5</v>
      </c>
      <c r="J42" s="404" t="s">
        <v>5</v>
      </c>
      <c r="K42" s="404" t="s">
        <v>5</v>
      </c>
      <c r="L42" s="404" t="s">
        <v>5</v>
      </c>
    </row>
    <row r="43" ht="20" customHeight="1" spans="1:12">
      <c r="A43" s="405" t="s">
        <v>195</v>
      </c>
      <c r="B43" s="406" t="s">
        <v>5</v>
      </c>
      <c r="C43" s="406" t="s">
        <v>5</v>
      </c>
      <c r="D43" s="406" t="s">
        <v>196</v>
      </c>
      <c r="E43" s="410">
        <v>722854.51</v>
      </c>
      <c r="F43" s="410">
        <v>722854.51</v>
      </c>
      <c r="G43" s="404" t="s">
        <v>5</v>
      </c>
      <c r="H43" s="404" t="s">
        <v>5</v>
      </c>
      <c r="I43" s="404" t="s">
        <v>5</v>
      </c>
      <c r="J43" s="404" t="s">
        <v>5</v>
      </c>
      <c r="K43" s="404" t="s">
        <v>5</v>
      </c>
      <c r="L43" s="404" t="s">
        <v>5</v>
      </c>
    </row>
    <row r="44" ht="20" customHeight="1" spans="1:12">
      <c r="A44" s="405" t="s">
        <v>197</v>
      </c>
      <c r="B44" s="406" t="s">
        <v>5</v>
      </c>
      <c r="C44" s="406" t="s">
        <v>5</v>
      </c>
      <c r="D44" s="406" t="s">
        <v>198</v>
      </c>
      <c r="E44" s="410">
        <v>1427832.91</v>
      </c>
      <c r="F44" s="410">
        <v>1427832.91</v>
      </c>
      <c r="G44" s="404" t="s">
        <v>5</v>
      </c>
      <c r="H44" s="404" t="s">
        <v>5</v>
      </c>
      <c r="I44" s="404" t="s">
        <v>5</v>
      </c>
      <c r="J44" s="404" t="s">
        <v>5</v>
      </c>
      <c r="K44" s="404" t="s">
        <v>5</v>
      </c>
      <c r="L44" s="404" t="s">
        <v>5</v>
      </c>
    </row>
    <row r="45" ht="20" customHeight="1" spans="1:12">
      <c r="A45" s="405" t="s">
        <v>199</v>
      </c>
      <c r="B45" s="406" t="s">
        <v>5</v>
      </c>
      <c r="C45" s="406" t="s">
        <v>5</v>
      </c>
      <c r="D45" s="406" t="s">
        <v>200</v>
      </c>
      <c r="E45" s="410">
        <v>1427832.91</v>
      </c>
      <c r="F45" s="410">
        <v>1427832.91</v>
      </c>
      <c r="G45" s="404" t="s">
        <v>5</v>
      </c>
      <c r="H45" s="404" t="s">
        <v>5</v>
      </c>
      <c r="I45" s="404" t="s">
        <v>5</v>
      </c>
      <c r="J45" s="404" t="s">
        <v>5</v>
      </c>
      <c r="K45" s="404" t="s">
        <v>5</v>
      </c>
      <c r="L45" s="404" t="s">
        <v>5</v>
      </c>
    </row>
    <row r="46" ht="20" customHeight="1" spans="1:12">
      <c r="A46" s="405" t="s">
        <v>201</v>
      </c>
      <c r="B46" s="406" t="s">
        <v>5</v>
      </c>
      <c r="C46" s="406" t="s">
        <v>5</v>
      </c>
      <c r="D46" s="406" t="s">
        <v>202</v>
      </c>
      <c r="E46" s="410">
        <v>27024962.81</v>
      </c>
      <c r="F46" s="410">
        <v>27024962.81</v>
      </c>
      <c r="G46" s="404" t="s">
        <v>5</v>
      </c>
      <c r="H46" s="404" t="s">
        <v>5</v>
      </c>
      <c r="I46" s="404" t="s">
        <v>5</v>
      </c>
      <c r="J46" s="404" t="s">
        <v>5</v>
      </c>
      <c r="K46" s="404" t="s">
        <v>5</v>
      </c>
      <c r="L46" s="404" t="s">
        <v>5</v>
      </c>
    </row>
    <row r="47" ht="20" customHeight="1" spans="1:12">
      <c r="A47" s="405" t="s">
        <v>203</v>
      </c>
      <c r="B47" s="406" t="s">
        <v>5</v>
      </c>
      <c r="C47" s="406" t="s">
        <v>5</v>
      </c>
      <c r="D47" s="406" t="s">
        <v>204</v>
      </c>
      <c r="E47" s="410">
        <v>27024962.81</v>
      </c>
      <c r="F47" s="410">
        <v>27024962.81</v>
      </c>
      <c r="G47" s="404" t="s">
        <v>5</v>
      </c>
      <c r="H47" s="404" t="s">
        <v>5</v>
      </c>
      <c r="I47" s="404" t="s">
        <v>5</v>
      </c>
      <c r="J47" s="404" t="s">
        <v>5</v>
      </c>
      <c r="K47" s="404" t="s">
        <v>5</v>
      </c>
      <c r="L47" s="404" t="s">
        <v>5</v>
      </c>
    </row>
    <row r="48" ht="20" customHeight="1" spans="1:12">
      <c r="A48" s="405" t="s">
        <v>205</v>
      </c>
      <c r="B48" s="406" t="s">
        <v>5</v>
      </c>
      <c r="C48" s="406" t="s">
        <v>5</v>
      </c>
      <c r="D48" s="406" t="s">
        <v>206</v>
      </c>
      <c r="E48" s="410">
        <v>132015.63</v>
      </c>
      <c r="F48" s="410">
        <v>132015.63</v>
      </c>
      <c r="G48" s="404" t="s">
        <v>5</v>
      </c>
      <c r="H48" s="404" t="s">
        <v>5</v>
      </c>
      <c r="I48" s="404" t="s">
        <v>5</v>
      </c>
      <c r="J48" s="404" t="s">
        <v>5</v>
      </c>
      <c r="K48" s="404" t="s">
        <v>5</v>
      </c>
      <c r="L48" s="404" t="s">
        <v>5</v>
      </c>
    </row>
    <row r="49" ht="20" customHeight="1" spans="1:12">
      <c r="A49" s="405" t="s">
        <v>207</v>
      </c>
      <c r="B49" s="406" t="s">
        <v>5</v>
      </c>
      <c r="C49" s="406" t="s">
        <v>5</v>
      </c>
      <c r="D49" s="406" t="s">
        <v>208</v>
      </c>
      <c r="E49" s="410">
        <v>21298390.79</v>
      </c>
      <c r="F49" s="410">
        <v>21298390.79</v>
      </c>
      <c r="G49" s="404" t="s">
        <v>5</v>
      </c>
      <c r="H49" s="404" t="s">
        <v>5</v>
      </c>
      <c r="I49" s="404" t="s">
        <v>5</v>
      </c>
      <c r="J49" s="404" t="s">
        <v>5</v>
      </c>
      <c r="K49" s="404" t="s">
        <v>5</v>
      </c>
      <c r="L49" s="404" t="s">
        <v>5</v>
      </c>
    </row>
    <row r="50" ht="20" customHeight="1" spans="1:12">
      <c r="A50" s="405" t="s">
        <v>209</v>
      </c>
      <c r="B50" s="406" t="s">
        <v>5</v>
      </c>
      <c r="C50" s="406" t="s">
        <v>5</v>
      </c>
      <c r="D50" s="406" t="s">
        <v>210</v>
      </c>
      <c r="E50" s="410">
        <v>4788916.39</v>
      </c>
      <c r="F50" s="410">
        <v>4788916.39</v>
      </c>
      <c r="G50" s="404" t="s">
        <v>5</v>
      </c>
      <c r="H50" s="404" t="s">
        <v>5</v>
      </c>
      <c r="I50" s="404" t="s">
        <v>5</v>
      </c>
      <c r="J50" s="404" t="s">
        <v>5</v>
      </c>
      <c r="K50" s="404" t="s">
        <v>5</v>
      </c>
      <c r="L50" s="404" t="s">
        <v>5</v>
      </c>
    </row>
    <row r="51" ht="20" customHeight="1" spans="1:12">
      <c r="A51" s="405" t="s">
        <v>211</v>
      </c>
      <c r="B51" s="406" t="s">
        <v>5</v>
      </c>
      <c r="C51" s="406" t="s">
        <v>5</v>
      </c>
      <c r="D51" s="406" t="s">
        <v>212</v>
      </c>
      <c r="E51" s="410">
        <v>805640</v>
      </c>
      <c r="F51" s="410">
        <v>805640</v>
      </c>
      <c r="G51" s="404" t="s">
        <v>5</v>
      </c>
      <c r="H51" s="404" t="s">
        <v>5</v>
      </c>
      <c r="I51" s="404" t="s">
        <v>5</v>
      </c>
      <c r="J51" s="404" t="s">
        <v>5</v>
      </c>
      <c r="K51" s="404" t="s">
        <v>5</v>
      </c>
      <c r="L51" s="404" t="s">
        <v>5</v>
      </c>
    </row>
    <row r="52" ht="20" customHeight="1" spans="1:12">
      <c r="A52" s="405" t="s">
        <v>213</v>
      </c>
      <c r="B52" s="406" t="s">
        <v>5</v>
      </c>
      <c r="C52" s="406" t="s">
        <v>5</v>
      </c>
      <c r="D52" s="406" t="s">
        <v>214</v>
      </c>
      <c r="E52" s="410">
        <v>4200000</v>
      </c>
      <c r="F52" s="410">
        <v>4200000</v>
      </c>
      <c r="G52" s="404" t="s">
        <v>5</v>
      </c>
      <c r="H52" s="404" t="s">
        <v>5</v>
      </c>
      <c r="I52" s="404" t="s">
        <v>5</v>
      </c>
      <c r="J52" s="404" t="s">
        <v>5</v>
      </c>
      <c r="K52" s="404" t="s">
        <v>5</v>
      </c>
      <c r="L52" s="404" t="s">
        <v>5</v>
      </c>
    </row>
    <row r="53" ht="20" customHeight="1" spans="1:12">
      <c r="A53" s="405" t="s">
        <v>215</v>
      </c>
      <c r="B53" s="406" t="s">
        <v>5</v>
      </c>
      <c r="C53" s="406" t="s">
        <v>5</v>
      </c>
      <c r="D53" s="406" t="s">
        <v>216</v>
      </c>
      <c r="E53" s="410">
        <v>4200000</v>
      </c>
      <c r="F53" s="410">
        <v>4200000</v>
      </c>
      <c r="G53" s="404" t="s">
        <v>5</v>
      </c>
      <c r="H53" s="404" t="s">
        <v>5</v>
      </c>
      <c r="I53" s="404" t="s">
        <v>5</v>
      </c>
      <c r="J53" s="404" t="s">
        <v>5</v>
      </c>
      <c r="K53" s="404" t="s">
        <v>5</v>
      </c>
      <c r="L53" s="404" t="s">
        <v>5</v>
      </c>
    </row>
    <row r="54" ht="20" customHeight="1" spans="1:12">
      <c r="A54" s="405" t="s">
        <v>217</v>
      </c>
      <c r="B54" s="406" t="s">
        <v>5</v>
      </c>
      <c r="C54" s="406" t="s">
        <v>5</v>
      </c>
      <c r="D54" s="406" t="s">
        <v>218</v>
      </c>
      <c r="E54" s="410">
        <v>4200000</v>
      </c>
      <c r="F54" s="410">
        <v>4200000</v>
      </c>
      <c r="G54" s="404" t="s">
        <v>5</v>
      </c>
      <c r="H54" s="404" t="s">
        <v>5</v>
      </c>
      <c r="I54" s="404" t="s">
        <v>5</v>
      </c>
      <c r="J54" s="404" t="s">
        <v>5</v>
      </c>
      <c r="K54" s="404" t="s">
        <v>5</v>
      </c>
      <c r="L54" s="404" t="s">
        <v>5</v>
      </c>
    </row>
    <row r="55" ht="20" customHeight="1" spans="1:12">
      <c r="A55" s="405" t="s">
        <v>219</v>
      </c>
      <c r="B55" s="406" t="s">
        <v>5</v>
      </c>
      <c r="C55" s="406" t="s">
        <v>5</v>
      </c>
      <c r="D55" s="406" t="s">
        <v>220</v>
      </c>
      <c r="E55" s="410">
        <v>903269.8</v>
      </c>
      <c r="F55" s="410">
        <v>903269.8</v>
      </c>
      <c r="G55" s="404" t="s">
        <v>5</v>
      </c>
      <c r="H55" s="404" t="s">
        <v>5</v>
      </c>
      <c r="I55" s="404" t="s">
        <v>5</v>
      </c>
      <c r="J55" s="404" t="s">
        <v>5</v>
      </c>
      <c r="K55" s="404" t="s">
        <v>5</v>
      </c>
      <c r="L55" s="404" t="s">
        <v>5</v>
      </c>
    </row>
    <row r="56" ht="20" customHeight="1" spans="1:12">
      <c r="A56" s="405" t="s">
        <v>221</v>
      </c>
      <c r="B56" s="406" t="s">
        <v>5</v>
      </c>
      <c r="C56" s="406" t="s">
        <v>5</v>
      </c>
      <c r="D56" s="406" t="s">
        <v>222</v>
      </c>
      <c r="E56" s="410">
        <v>903269.8</v>
      </c>
      <c r="F56" s="410">
        <v>903269.8</v>
      </c>
      <c r="G56" s="404" t="s">
        <v>5</v>
      </c>
      <c r="H56" s="404" t="s">
        <v>5</v>
      </c>
      <c r="I56" s="404" t="s">
        <v>5</v>
      </c>
      <c r="J56" s="404" t="s">
        <v>5</v>
      </c>
      <c r="K56" s="404" t="s">
        <v>5</v>
      </c>
      <c r="L56" s="404" t="s">
        <v>5</v>
      </c>
    </row>
    <row r="57" ht="20" customHeight="1" spans="1:12">
      <c r="A57" s="405" t="s">
        <v>223</v>
      </c>
      <c r="B57" s="406" t="s">
        <v>5</v>
      </c>
      <c r="C57" s="406" t="s">
        <v>5</v>
      </c>
      <c r="D57" s="406" t="s">
        <v>224</v>
      </c>
      <c r="E57" s="410">
        <v>903269.8</v>
      </c>
      <c r="F57" s="410">
        <v>903269.8</v>
      </c>
      <c r="G57" s="404" t="s">
        <v>5</v>
      </c>
      <c r="H57" s="404" t="s">
        <v>5</v>
      </c>
      <c r="I57" s="404" t="s">
        <v>5</v>
      </c>
      <c r="J57" s="404" t="s">
        <v>5</v>
      </c>
      <c r="K57" s="404" t="s">
        <v>5</v>
      </c>
      <c r="L57" s="404" t="s">
        <v>5</v>
      </c>
    </row>
    <row r="58" ht="20" customHeight="1" spans="1:12">
      <c r="A58" s="405" t="s">
        <v>225</v>
      </c>
      <c r="B58" s="406" t="s">
        <v>5</v>
      </c>
      <c r="C58" s="406" t="s">
        <v>5</v>
      </c>
      <c r="D58" s="406" t="s">
        <v>226</v>
      </c>
      <c r="E58" s="410">
        <v>23599372</v>
      </c>
      <c r="F58" s="410">
        <v>23599372</v>
      </c>
      <c r="G58" s="404" t="s">
        <v>5</v>
      </c>
      <c r="H58" s="404" t="s">
        <v>5</v>
      </c>
      <c r="I58" s="404" t="s">
        <v>5</v>
      </c>
      <c r="J58" s="404" t="s">
        <v>5</v>
      </c>
      <c r="K58" s="404" t="s">
        <v>5</v>
      </c>
      <c r="L58" s="404" t="s">
        <v>5</v>
      </c>
    </row>
    <row r="59" ht="20" customHeight="1" spans="1:12">
      <c r="A59" s="405" t="s">
        <v>227</v>
      </c>
      <c r="B59" s="406" t="s">
        <v>5</v>
      </c>
      <c r="C59" s="406" t="s">
        <v>5</v>
      </c>
      <c r="D59" s="406" t="s">
        <v>228</v>
      </c>
      <c r="E59" s="410">
        <v>23599372</v>
      </c>
      <c r="F59" s="410">
        <v>23599372</v>
      </c>
      <c r="G59" s="404" t="s">
        <v>5</v>
      </c>
      <c r="H59" s="404" t="s">
        <v>5</v>
      </c>
      <c r="I59" s="404" t="s">
        <v>5</v>
      </c>
      <c r="J59" s="404" t="s">
        <v>5</v>
      </c>
      <c r="K59" s="404" t="s">
        <v>5</v>
      </c>
      <c r="L59" s="404" t="s">
        <v>5</v>
      </c>
    </row>
    <row r="60" ht="20" customHeight="1" spans="1:12">
      <c r="A60" s="405" t="s">
        <v>229</v>
      </c>
      <c r="B60" s="406" t="s">
        <v>5</v>
      </c>
      <c r="C60" s="406" t="s">
        <v>5</v>
      </c>
      <c r="D60" s="406" t="s">
        <v>230</v>
      </c>
      <c r="E60" s="410">
        <v>23599372</v>
      </c>
      <c r="F60" s="410">
        <v>23599372</v>
      </c>
      <c r="G60" s="404" t="s">
        <v>5</v>
      </c>
      <c r="H60" s="404" t="s">
        <v>5</v>
      </c>
      <c r="I60" s="404" t="s">
        <v>5</v>
      </c>
      <c r="J60" s="404" t="s">
        <v>5</v>
      </c>
      <c r="K60" s="404" t="s">
        <v>5</v>
      </c>
      <c r="L60" s="404" t="s">
        <v>5</v>
      </c>
    </row>
    <row r="61" ht="20" customHeight="1" spans="1:12">
      <c r="A61" s="405" t="s">
        <v>231</v>
      </c>
      <c r="B61" s="406" t="s">
        <v>5</v>
      </c>
      <c r="C61" s="406" t="s">
        <v>5</v>
      </c>
      <c r="D61" s="406" t="s">
        <v>232</v>
      </c>
      <c r="E61" s="410">
        <v>1090000</v>
      </c>
      <c r="F61" s="410">
        <v>1090000</v>
      </c>
      <c r="G61" s="404" t="s">
        <v>5</v>
      </c>
      <c r="H61" s="404" t="s">
        <v>5</v>
      </c>
      <c r="I61" s="404" t="s">
        <v>5</v>
      </c>
      <c r="J61" s="404" t="s">
        <v>5</v>
      </c>
      <c r="K61" s="404" t="s">
        <v>5</v>
      </c>
      <c r="L61" s="404" t="s">
        <v>5</v>
      </c>
    </row>
    <row r="62" ht="20" customHeight="1" spans="1:12">
      <c r="A62" s="405" t="s">
        <v>233</v>
      </c>
      <c r="B62" s="406" t="s">
        <v>5</v>
      </c>
      <c r="C62" s="406" t="s">
        <v>5</v>
      </c>
      <c r="D62" s="406" t="s">
        <v>234</v>
      </c>
      <c r="E62" s="410">
        <v>1090000</v>
      </c>
      <c r="F62" s="410">
        <v>1090000</v>
      </c>
      <c r="G62" s="404" t="s">
        <v>5</v>
      </c>
      <c r="H62" s="404" t="s">
        <v>5</v>
      </c>
      <c r="I62" s="404" t="s">
        <v>5</v>
      </c>
      <c r="J62" s="404" t="s">
        <v>5</v>
      </c>
      <c r="K62" s="404" t="s">
        <v>5</v>
      </c>
      <c r="L62" s="404" t="s">
        <v>5</v>
      </c>
    </row>
    <row r="63" ht="20" customHeight="1" spans="1:12">
      <c r="A63" s="405" t="s">
        <v>235</v>
      </c>
      <c r="B63" s="406" t="s">
        <v>5</v>
      </c>
      <c r="C63" s="406" t="s">
        <v>5</v>
      </c>
      <c r="D63" s="406" t="s">
        <v>236</v>
      </c>
      <c r="E63" s="410">
        <v>890000</v>
      </c>
      <c r="F63" s="410">
        <v>890000</v>
      </c>
      <c r="G63" s="404" t="s">
        <v>5</v>
      </c>
      <c r="H63" s="404" t="s">
        <v>5</v>
      </c>
      <c r="I63" s="404" t="s">
        <v>5</v>
      </c>
      <c r="J63" s="404" t="s">
        <v>5</v>
      </c>
      <c r="K63" s="404" t="s">
        <v>5</v>
      </c>
      <c r="L63" s="404" t="s">
        <v>5</v>
      </c>
    </row>
    <row r="64" ht="20" customHeight="1" spans="1:12">
      <c r="A64" s="405" t="s">
        <v>237</v>
      </c>
      <c r="B64" s="406" t="s">
        <v>5</v>
      </c>
      <c r="C64" s="406" t="s">
        <v>5</v>
      </c>
      <c r="D64" s="406" t="s">
        <v>238</v>
      </c>
      <c r="E64" s="410">
        <v>200000</v>
      </c>
      <c r="F64" s="410">
        <v>200000</v>
      </c>
      <c r="G64" s="404" t="s">
        <v>5</v>
      </c>
      <c r="H64" s="404" t="s">
        <v>5</v>
      </c>
      <c r="I64" s="404" t="s">
        <v>5</v>
      </c>
      <c r="J64" s="404" t="s">
        <v>5</v>
      </c>
      <c r="K64" s="404" t="s">
        <v>5</v>
      </c>
      <c r="L64" s="404" t="s">
        <v>5</v>
      </c>
    </row>
    <row r="65" ht="20" customHeight="1" spans="1:12">
      <c r="A65" s="405" t="s">
        <v>239</v>
      </c>
      <c r="B65" s="406" t="s">
        <v>5</v>
      </c>
      <c r="C65" s="406" t="s">
        <v>5</v>
      </c>
      <c r="D65" s="406" t="s">
        <v>5</v>
      </c>
      <c r="E65" s="406" t="s">
        <v>5</v>
      </c>
      <c r="F65" s="406" t="s">
        <v>5</v>
      </c>
      <c r="G65" s="406" t="s">
        <v>5</v>
      </c>
      <c r="H65" s="406" t="s">
        <v>5</v>
      </c>
      <c r="I65" s="406" t="s">
        <v>5</v>
      </c>
      <c r="J65" s="406" t="s">
        <v>5</v>
      </c>
      <c r="K65" s="406" t="s">
        <v>5</v>
      </c>
      <c r="L65" s="406" t="s">
        <v>5</v>
      </c>
    </row>
  </sheetData>
  <mergeCells count="232">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C42"/>
    <mergeCell ref="A42:C42"/>
    <mergeCell ref="A42:C42"/>
    <mergeCell ref="A43:C43"/>
    <mergeCell ref="A43:C43"/>
    <mergeCell ref="A43:C43"/>
    <mergeCell ref="A44:C44"/>
    <mergeCell ref="A44:C44"/>
    <mergeCell ref="A44:C44"/>
    <mergeCell ref="A45:C45"/>
    <mergeCell ref="A45:C45"/>
    <mergeCell ref="A45:C45"/>
    <mergeCell ref="A46:C46"/>
    <mergeCell ref="A46:C46"/>
    <mergeCell ref="A46:C46"/>
    <mergeCell ref="A47:C47"/>
    <mergeCell ref="A47:C47"/>
    <mergeCell ref="A47:C47"/>
    <mergeCell ref="A48:C48"/>
    <mergeCell ref="A48:C48"/>
    <mergeCell ref="A48:C48"/>
    <mergeCell ref="A49:C49"/>
    <mergeCell ref="A49:C49"/>
    <mergeCell ref="A49:C49"/>
    <mergeCell ref="A50:C50"/>
    <mergeCell ref="A50:C50"/>
    <mergeCell ref="A50:C50"/>
    <mergeCell ref="A51:C51"/>
    <mergeCell ref="A51:C51"/>
    <mergeCell ref="A51:C51"/>
    <mergeCell ref="A52:C52"/>
    <mergeCell ref="A52:C52"/>
    <mergeCell ref="A52:C52"/>
    <mergeCell ref="A53:C53"/>
    <mergeCell ref="A53:C53"/>
    <mergeCell ref="A53:C53"/>
    <mergeCell ref="A54:C54"/>
    <mergeCell ref="A54:C54"/>
    <mergeCell ref="A54:C54"/>
    <mergeCell ref="A55:C55"/>
    <mergeCell ref="A55:C55"/>
    <mergeCell ref="A55:C55"/>
    <mergeCell ref="A56:C56"/>
    <mergeCell ref="A56:C56"/>
    <mergeCell ref="A56:C56"/>
    <mergeCell ref="A57:C57"/>
    <mergeCell ref="A57:C57"/>
    <mergeCell ref="A57:C57"/>
    <mergeCell ref="A58:C58"/>
    <mergeCell ref="A58:C58"/>
    <mergeCell ref="A58:C58"/>
    <mergeCell ref="A59:C59"/>
    <mergeCell ref="A59:C59"/>
    <mergeCell ref="A59:C59"/>
    <mergeCell ref="A60:C60"/>
    <mergeCell ref="A60:C60"/>
    <mergeCell ref="A60:C60"/>
    <mergeCell ref="A61:C61"/>
    <mergeCell ref="A61:C61"/>
    <mergeCell ref="A61:C61"/>
    <mergeCell ref="A62:C62"/>
    <mergeCell ref="A62:C62"/>
    <mergeCell ref="A62:C62"/>
    <mergeCell ref="A63:C63"/>
    <mergeCell ref="A63:C63"/>
    <mergeCell ref="A63:C63"/>
    <mergeCell ref="A64:C64"/>
    <mergeCell ref="A64:C64"/>
    <mergeCell ref="A64:C64"/>
    <mergeCell ref="A65:L65"/>
    <mergeCell ref="A65:L65"/>
    <mergeCell ref="A65:L65"/>
    <mergeCell ref="A65:L65"/>
    <mergeCell ref="A65:L65"/>
    <mergeCell ref="A65:L65"/>
    <mergeCell ref="A65:L65"/>
    <mergeCell ref="A65:L65"/>
    <mergeCell ref="A65:L65"/>
    <mergeCell ref="A65:L65"/>
    <mergeCell ref="A65:L65"/>
    <mergeCell ref="A65:L65"/>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A1" sqref="$A1:$XFD65536"/>
    </sheetView>
  </sheetViews>
  <sheetFormatPr defaultColWidth="10.2857142857143" defaultRowHeight="15"/>
  <cols>
    <col min="1" max="1" width="12.7047619047619" style="61" customWidth="1"/>
    <col min="2" max="2" width="8.42857142857143" style="61" customWidth="1"/>
    <col min="3" max="3" width="16.6761904761905" style="61" customWidth="1"/>
    <col min="4" max="4" width="16.7142857142857" style="61" customWidth="1"/>
    <col min="5" max="5" width="18.5714285714286" style="61" customWidth="1"/>
    <col min="6" max="6" width="16" style="61" customWidth="1"/>
    <col min="7" max="7" width="11.4285714285714" style="61" customWidth="1"/>
    <col min="8" max="8" width="16.8571428571429" style="61"/>
    <col min="9" max="9" width="9.84761904761905" style="61" customWidth="1"/>
    <col min="10" max="10" width="26.2857142857143" style="61" customWidth="1"/>
    <col min="11" max="223" width="10.2857142857143" style="61"/>
    <col min="224" max="16384" width="9.14285714285714" style="61"/>
  </cols>
  <sheetData>
    <row r="1" s="114" customFormat="1" ht="37" customHeight="1" spans="1:10">
      <c r="A1" s="115" t="s">
        <v>744</v>
      </c>
      <c r="B1" s="115"/>
      <c r="C1" s="115"/>
      <c r="D1" s="115"/>
      <c r="E1" s="115"/>
      <c r="F1" s="115"/>
      <c r="G1" s="115"/>
      <c r="H1" s="115"/>
      <c r="I1" s="115"/>
      <c r="J1" s="115"/>
    </row>
    <row r="2" s="60" customFormat="1" ht="20" customHeight="1" spans="1:10">
      <c r="A2" s="8" t="s">
        <v>465</v>
      </c>
      <c r="B2" s="8"/>
      <c r="C2" s="66"/>
      <c r="D2" s="67"/>
      <c r="E2" s="66"/>
      <c r="F2" s="66"/>
      <c r="G2" s="68"/>
      <c r="I2" s="108" t="s">
        <v>3</v>
      </c>
      <c r="J2" s="109" t="s">
        <v>745</v>
      </c>
    </row>
    <row r="3" s="61" customFormat="1" ht="37" customHeight="1" spans="1:10">
      <c r="A3" s="69" t="s">
        <v>746</v>
      </c>
      <c r="B3" s="69"/>
      <c r="C3" s="116" t="s">
        <v>861</v>
      </c>
      <c r="D3" s="116"/>
      <c r="E3" s="116"/>
      <c r="F3" s="116"/>
      <c r="G3" s="116"/>
      <c r="H3" s="116"/>
      <c r="I3" s="116"/>
      <c r="J3" s="116"/>
    </row>
    <row r="4" s="61" customFormat="1" ht="37" customHeight="1" spans="1:10">
      <c r="A4" s="69" t="s">
        <v>747</v>
      </c>
      <c r="B4" s="69"/>
      <c r="C4" s="117" t="s">
        <v>617</v>
      </c>
      <c r="D4" s="117"/>
      <c r="E4" s="117"/>
      <c r="F4" s="69" t="s">
        <v>748</v>
      </c>
      <c r="G4" s="116" t="s">
        <v>834</v>
      </c>
      <c r="H4" s="116"/>
      <c r="I4" s="116"/>
      <c r="J4" s="116"/>
    </row>
    <row r="5" s="61" customFormat="1" ht="37" customHeight="1" spans="1:10">
      <c r="A5" s="69" t="s">
        <v>750</v>
      </c>
      <c r="B5" s="69"/>
      <c r="C5" s="69"/>
      <c r="D5" s="69" t="s">
        <v>751</v>
      </c>
      <c r="E5" s="69" t="s">
        <v>536</v>
      </c>
      <c r="F5" s="69" t="s">
        <v>752</v>
      </c>
      <c r="G5" s="69" t="s">
        <v>753</v>
      </c>
      <c r="H5" s="69" t="s">
        <v>754</v>
      </c>
      <c r="I5" s="69" t="s">
        <v>755</v>
      </c>
      <c r="J5" s="69"/>
    </row>
    <row r="6" s="61" customFormat="1" ht="37" customHeight="1" spans="1:10">
      <c r="A6" s="69"/>
      <c r="B6" s="69"/>
      <c r="C6" s="69" t="s">
        <v>756</v>
      </c>
      <c r="D6" s="77"/>
      <c r="E6" s="81">
        <v>490000</v>
      </c>
      <c r="F6" s="81">
        <v>490000</v>
      </c>
      <c r="G6" s="77">
        <v>10</v>
      </c>
      <c r="H6" s="78">
        <v>1</v>
      </c>
      <c r="I6" s="77">
        <v>10</v>
      </c>
      <c r="J6" s="77"/>
    </row>
    <row r="7" s="61" customFormat="1" ht="37" customHeight="1" spans="1:10">
      <c r="A7" s="69"/>
      <c r="B7" s="69"/>
      <c r="C7" s="69" t="s">
        <v>757</v>
      </c>
      <c r="D7" s="77"/>
      <c r="E7" s="81">
        <v>490000</v>
      </c>
      <c r="F7" s="81">
        <v>490000</v>
      </c>
      <c r="G7" s="77" t="s">
        <v>540</v>
      </c>
      <c r="H7" s="77"/>
      <c r="I7" s="77" t="s">
        <v>540</v>
      </c>
      <c r="J7" s="77"/>
    </row>
    <row r="8" s="61" customFormat="1" ht="37" customHeight="1" spans="1:10">
      <c r="A8" s="69"/>
      <c r="B8" s="69"/>
      <c r="C8" s="69" t="s">
        <v>758</v>
      </c>
      <c r="D8" s="77"/>
      <c r="E8" s="81"/>
      <c r="F8" s="77"/>
      <c r="G8" s="77" t="s">
        <v>540</v>
      </c>
      <c r="H8" s="77"/>
      <c r="I8" s="77" t="s">
        <v>540</v>
      </c>
      <c r="J8" s="77"/>
    </row>
    <row r="9" s="61" customFormat="1" ht="37" customHeight="1" spans="1:10">
      <c r="A9" s="69"/>
      <c r="B9" s="69"/>
      <c r="C9" s="69" t="s">
        <v>759</v>
      </c>
      <c r="D9" s="81" t="s">
        <v>540</v>
      </c>
      <c r="E9" s="81" t="s">
        <v>540</v>
      </c>
      <c r="F9" s="81" t="s">
        <v>540</v>
      </c>
      <c r="G9" s="69" t="s">
        <v>540</v>
      </c>
      <c r="H9" s="81"/>
      <c r="I9" s="81" t="s">
        <v>540</v>
      </c>
      <c r="J9" s="81"/>
    </row>
    <row r="10" s="61" customFormat="1" ht="37" customHeight="1" spans="1:10">
      <c r="A10" s="69" t="s">
        <v>760</v>
      </c>
      <c r="B10" s="69" t="s">
        <v>761</v>
      </c>
      <c r="C10" s="69"/>
      <c r="D10" s="69"/>
      <c r="E10" s="69"/>
      <c r="F10" s="81" t="s">
        <v>628</v>
      </c>
      <c r="G10" s="81"/>
      <c r="H10" s="81"/>
      <c r="I10" s="81"/>
      <c r="J10" s="81"/>
    </row>
    <row r="11" s="61" customFormat="1" ht="37" customHeight="1" spans="1:10">
      <c r="A11" s="69"/>
      <c r="B11" s="118" t="s">
        <v>862</v>
      </c>
      <c r="C11" s="119"/>
      <c r="D11" s="119"/>
      <c r="E11" s="120"/>
      <c r="F11" s="81" t="s">
        <v>631</v>
      </c>
      <c r="G11" s="81"/>
      <c r="H11" s="81"/>
      <c r="I11" s="81"/>
      <c r="J11" s="81"/>
    </row>
    <row r="12" s="62" customFormat="1" ht="36" customHeight="1" spans="1:10">
      <c r="A12" s="90" t="s">
        <v>763</v>
      </c>
      <c r="B12" s="86"/>
      <c r="C12" s="87"/>
      <c r="D12" s="90" t="s">
        <v>764</v>
      </c>
      <c r="E12" s="86"/>
      <c r="F12" s="86"/>
      <c r="G12" s="121" t="s">
        <v>667</v>
      </c>
      <c r="H12" s="122" t="s">
        <v>753</v>
      </c>
      <c r="I12" s="121" t="s">
        <v>755</v>
      </c>
      <c r="J12" s="91" t="s">
        <v>668</v>
      </c>
    </row>
    <row r="13" s="62" customFormat="1" ht="36" customHeight="1" spans="1:10">
      <c r="A13" s="90" t="s">
        <v>661</v>
      </c>
      <c r="B13" s="94" t="s">
        <v>662</v>
      </c>
      <c r="C13" s="94" t="s">
        <v>663</v>
      </c>
      <c r="D13" s="94" t="s">
        <v>664</v>
      </c>
      <c r="E13" s="94" t="s">
        <v>665</v>
      </c>
      <c r="F13" s="123" t="s">
        <v>666</v>
      </c>
      <c r="G13" s="121"/>
      <c r="H13" s="122"/>
      <c r="I13" s="121"/>
      <c r="J13" s="96"/>
    </row>
    <row r="14" s="62" customFormat="1" ht="36" customHeight="1" spans="1:10">
      <c r="A14" s="92" t="s">
        <v>669</v>
      </c>
      <c r="B14" s="93" t="s">
        <v>670</v>
      </c>
      <c r="C14" s="94" t="s">
        <v>863</v>
      </c>
      <c r="D14" s="94" t="s">
        <v>672</v>
      </c>
      <c r="E14" s="95" t="s">
        <v>836</v>
      </c>
      <c r="F14" s="96" t="s">
        <v>12</v>
      </c>
      <c r="G14" s="96">
        <v>1</v>
      </c>
      <c r="H14" s="96">
        <v>10</v>
      </c>
      <c r="I14" s="96">
        <v>10</v>
      </c>
      <c r="J14" s="96"/>
    </row>
    <row r="15" s="62" customFormat="1" ht="36" customHeight="1" spans="1:10">
      <c r="A15" s="97"/>
      <c r="B15" s="98"/>
      <c r="C15" s="94" t="s">
        <v>864</v>
      </c>
      <c r="D15" s="94" t="s">
        <v>737</v>
      </c>
      <c r="E15" s="95" t="s">
        <v>688</v>
      </c>
      <c r="F15" s="96">
        <f>98</f>
        <v>98</v>
      </c>
      <c r="G15" s="96">
        <v>98</v>
      </c>
      <c r="H15" s="96">
        <v>10</v>
      </c>
      <c r="I15" s="96">
        <v>10</v>
      </c>
      <c r="J15" s="96"/>
    </row>
    <row r="16" s="62" customFormat="1" ht="36" customHeight="1" spans="1:10">
      <c r="A16" s="97"/>
      <c r="B16" s="99"/>
      <c r="C16" s="94" t="s">
        <v>865</v>
      </c>
      <c r="D16" s="94" t="s">
        <v>672</v>
      </c>
      <c r="E16" s="95" t="s">
        <v>688</v>
      </c>
      <c r="F16" s="96" t="s">
        <v>99</v>
      </c>
      <c r="G16" s="96" t="s">
        <v>99</v>
      </c>
      <c r="H16" s="96">
        <v>5</v>
      </c>
      <c r="I16" s="96">
        <v>5</v>
      </c>
      <c r="J16" s="96"/>
    </row>
    <row r="17" s="62" customFormat="1" ht="36" customHeight="1" spans="1:10">
      <c r="A17" s="97"/>
      <c r="B17" s="94" t="s">
        <v>686</v>
      </c>
      <c r="C17" s="94" t="s">
        <v>866</v>
      </c>
      <c r="D17" s="94" t="s">
        <v>672</v>
      </c>
      <c r="E17" s="95" t="s">
        <v>688</v>
      </c>
      <c r="F17" s="96">
        <f>100</f>
        <v>100</v>
      </c>
      <c r="G17" s="96">
        <v>100</v>
      </c>
      <c r="H17" s="96">
        <v>10</v>
      </c>
      <c r="I17" s="96">
        <v>10</v>
      </c>
      <c r="J17" s="96"/>
    </row>
    <row r="18" s="62" customFormat="1" ht="36" customHeight="1" spans="1:10">
      <c r="A18" s="97"/>
      <c r="B18" s="94" t="s">
        <v>706</v>
      </c>
      <c r="C18" s="94" t="s">
        <v>867</v>
      </c>
      <c r="D18" s="94" t="s">
        <v>672</v>
      </c>
      <c r="E18" s="95" t="s">
        <v>688</v>
      </c>
      <c r="F18" s="124">
        <v>1</v>
      </c>
      <c r="G18" s="124" t="s">
        <v>868</v>
      </c>
      <c r="H18" s="96">
        <v>10</v>
      </c>
      <c r="I18" s="96">
        <v>10</v>
      </c>
      <c r="J18" s="96"/>
    </row>
    <row r="19" s="62" customFormat="1" ht="36" customHeight="1" spans="1:10">
      <c r="A19" s="101"/>
      <c r="B19" s="94" t="s">
        <v>709</v>
      </c>
      <c r="C19" s="94" t="s">
        <v>869</v>
      </c>
      <c r="D19" s="94" t="s">
        <v>672</v>
      </c>
      <c r="E19" s="95" t="s">
        <v>688</v>
      </c>
      <c r="F19" s="124">
        <v>1</v>
      </c>
      <c r="G19" s="124" t="s">
        <v>868</v>
      </c>
      <c r="H19" s="96">
        <v>5</v>
      </c>
      <c r="I19" s="96">
        <v>5</v>
      </c>
      <c r="J19" s="96"/>
    </row>
    <row r="20" s="62" customFormat="1" ht="36" customHeight="1" spans="1:10">
      <c r="A20" s="90" t="s">
        <v>716</v>
      </c>
      <c r="B20" s="94" t="s">
        <v>870</v>
      </c>
      <c r="C20" s="94" t="s">
        <v>871</v>
      </c>
      <c r="D20" s="94" t="s">
        <v>672</v>
      </c>
      <c r="E20" s="95"/>
      <c r="F20" s="96" t="s">
        <v>872</v>
      </c>
      <c r="G20" s="96" t="s">
        <v>872</v>
      </c>
      <c r="H20" s="96">
        <v>15</v>
      </c>
      <c r="I20" s="96">
        <v>15</v>
      </c>
      <c r="J20" s="96"/>
    </row>
    <row r="21" s="62" customFormat="1" ht="36" customHeight="1" spans="1:10">
      <c r="A21" s="90"/>
      <c r="B21" s="94" t="s">
        <v>873</v>
      </c>
      <c r="C21" s="94" t="s">
        <v>874</v>
      </c>
      <c r="D21" s="94" t="s">
        <v>737</v>
      </c>
      <c r="E21" s="95" t="s">
        <v>688</v>
      </c>
      <c r="F21" s="96">
        <v>95</v>
      </c>
      <c r="G21" s="96">
        <v>95</v>
      </c>
      <c r="H21" s="96">
        <v>15</v>
      </c>
      <c r="I21" s="96">
        <v>15</v>
      </c>
      <c r="J21" s="96"/>
    </row>
    <row r="22" s="62" customFormat="1" ht="36" customHeight="1" spans="1:10">
      <c r="A22" s="90" t="s">
        <v>734</v>
      </c>
      <c r="B22" s="93" t="s">
        <v>875</v>
      </c>
      <c r="C22" s="94" t="s">
        <v>876</v>
      </c>
      <c r="D22" s="94" t="s">
        <v>737</v>
      </c>
      <c r="E22" s="95" t="s">
        <v>688</v>
      </c>
      <c r="F22" s="96">
        <v>98</v>
      </c>
      <c r="G22" s="96">
        <v>98</v>
      </c>
      <c r="H22" s="96">
        <v>5</v>
      </c>
      <c r="I22" s="96">
        <v>5</v>
      </c>
      <c r="J22" s="96" t="s">
        <v>5</v>
      </c>
    </row>
    <row r="23" s="62" customFormat="1" ht="36" customHeight="1" spans="1:10">
      <c r="A23" s="90"/>
      <c r="B23" s="99"/>
      <c r="C23" s="94" t="s">
        <v>877</v>
      </c>
      <c r="D23" s="94" t="s">
        <v>737</v>
      </c>
      <c r="E23" s="95" t="s">
        <v>688</v>
      </c>
      <c r="F23" s="96">
        <v>95</v>
      </c>
      <c r="G23" s="96">
        <v>95</v>
      </c>
      <c r="H23" s="96">
        <v>5</v>
      </c>
      <c r="I23" s="96">
        <v>5</v>
      </c>
      <c r="J23" s="96"/>
    </row>
    <row r="24" s="62" customFormat="1" ht="54" customHeight="1" spans="1:10">
      <c r="A24" s="125" t="s">
        <v>793</v>
      </c>
      <c r="B24" s="125"/>
      <c r="C24" s="125"/>
      <c r="D24" s="126"/>
      <c r="E24" s="127"/>
      <c r="F24" s="127"/>
      <c r="G24" s="127"/>
      <c r="H24" s="127"/>
      <c r="I24" s="127"/>
      <c r="J24" s="127"/>
    </row>
    <row r="25" s="62" customFormat="1" ht="31" customHeight="1" spans="1:10">
      <c r="A25" s="125" t="s">
        <v>794</v>
      </c>
      <c r="B25" s="125"/>
      <c r="C25" s="125"/>
      <c r="D25" s="125"/>
      <c r="E25" s="125"/>
      <c r="F25" s="125"/>
      <c r="G25" s="125"/>
      <c r="H25" s="125">
        <v>100</v>
      </c>
      <c r="I25" s="128">
        <v>100</v>
      </c>
      <c r="J25" s="129" t="s">
        <v>795</v>
      </c>
    </row>
    <row r="26" s="63" customFormat="1" ht="29" customHeight="1" spans="1:10">
      <c r="A26" s="104" t="s">
        <v>740</v>
      </c>
      <c r="B26" s="105"/>
      <c r="C26" s="105"/>
      <c r="D26" s="105"/>
      <c r="E26" s="105"/>
      <c r="F26" s="105"/>
      <c r="G26" s="105"/>
      <c r="H26" s="105"/>
      <c r="I26" s="105"/>
      <c r="J26" s="113"/>
    </row>
    <row r="27" s="63" customFormat="1" ht="27" customHeight="1" spans="1:10">
      <c r="A27" s="104" t="s">
        <v>741</v>
      </c>
      <c r="B27" s="104"/>
      <c r="C27" s="104"/>
      <c r="D27" s="104"/>
      <c r="E27" s="104"/>
      <c r="F27" s="104"/>
      <c r="G27" s="104"/>
      <c r="H27" s="104"/>
      <c r="I27" s="104"/>
      <c r="J27" s="104"/>
    </row>
    <row r="28" s="63" customFormat="1" ht="19" customHeight="1" spans="1:10">
      <c r="A28" s="104" t="s">
        <v>742</v>
      </c>
      <c r="B28" s="104"/>
      <c r="C28" s="104"/>
      <c r="D28" s="104"/>
      <c r="E28" s="104"/>
      <c r="F28" s="104"/>
      <c r="G28" s="104"/>
      <c r="H28" s="104"/>
      <c r="I28" s="104"/>
      <c r="J28" s="104"/>
    </row>
    <row r="29" s="63" customFormat="1" ht="18" customHeight="1" spans="1:10">
      <c r="A29" s="104" t="s">
        <v>796</v>
      </c>
      <c r="B29" s="104"/>
      <c r="C29" s="104"/>
      <c r="D29" s="104"/>
      <c r="E29" s="104"/>
      <c r="F29" s="104"/>
      <c r="G29" s="104"/>
      <c r="H29" s="104"/>
      <c r="I29" s="104"/>
      <c r="J29" s="104"/>
    </row>
    <row r="30" s="63" customFormat="1" ht="18" customHeight="1" spans="1:10">
      <c r="A30" s="104" t="s">
        <v>797</v>
      </c>
      <c r="B30" s="104"/>
      <c r="C30" s="104"/>
      <c r="D30" s="104"/>
      <c r="E30" s="104"/>
      <c r="F30" s="104"/>
      <c r="G30" s="104"/>
      <c r="H30" s="104"/>
      <c r="I30" s="104"/>
      <c r="J30" s="104"/>
    </row>
    <row r="31" s="63" customFormat="1" ht="18" customHeight="1" spans="1:10">
      <c r="A31" s="104" t="s">
        <v>798</v>
      </c>
      <c r="B31" s="104"/>
      <c r="C31" s="104"/>
      <c r="D31" s="104"/>
      <c r="E31" s="104"/>
      <c r="F31" s="104"/>
      <c r="G31" s="104"/>
      <c r="H31" s="104"/>
      <c r="I31" s="104"/>
      <c r="J31" s="104"/>
    </row>
    <row r="32" s="63" customFormat="1" ht="24" customHeight="1" spans="1:10">
      <c r="A32" s="104" t="s">
        <v>799</v>
      </c>
      <c r="B32" s="104"/>
      <c r="C32" s="104"/>
      <c r="D32" s="104"/>
      <c r="E32" s="104"/>
      <c r="F32" s="104"/>
      <c r="G32" s="104"/>
      <c r="H32" s="104"/>
      <c r="I32" s="104"/>
      <c r="J32" s="104"/>
    </row>
    <row r="33" s="61" customFormat="1" spans="1:10">
      <c r="A33" s="107"/>
      <c r="B33" s="107"/>
      <c r="C33" s="107"/>
      <c r="D33" s="107"/>
      <c r="E33" s="107"/>
      <c r="F33" s="107"/>
      <c r="G33" s="107"/>
      <c r="H33" s="107"/>
      <c r="I33" s="107"/>
      <c r="J33" s="107"/>
    </row>
    <row r="34" s="61" customFormat="1" spans="1:10">
      <c r="A34" s="107"/>
      <c r="B34" s="107"/>
      <c r="C34" s="107"/>
      <c r="D34" s="107"/>
      <c r="E34" s="107"/>
      <c r="F34" s="107"/>
      <c r="G34" s="107"/>
      <c r="H34" s="107"/>
      <c r="I34" s="107"/>
      <c r="J34" s="107"/>
    </row>
    <row r="35" s="61" customFormat="1" spans="1:10">
      <c r="A35" s="107"/>
      <c r="B35" s="107"/>
      <c r="C35" s="107"/>
      <c r="D35" s="107"/>
      <c r="E35" s="107"/>
      <c r="F35" s="107"/>
      <c r="G35" s="107"/>
      <c r="H35" s="107"/>
      <c r="I35" s="107"/>
      <c r="J35" s="107"/>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7:J27"/>
    <mergeCell ref="A28:J28"/>
    <mergeCell ref="A29:J29"/>
    <mergeCell ref="A30:J30"/>
    <mergeCell ref="A31:J31"/>
    <mergeCell ref="A32:J32"/>
    <mergeCell ref="A10:A11"/>
    <mergeCell ref="A14:A19"/>
    <mergeCell ref="B14:B16"/>
    <mergeCell ref="B22:B23"/>
    <mergeCell ref="G12:G13"/>
    <mergeCell ref="H12:H13"/>
    <mergeCell ref="I12:I13"/>
    <mergeCell ref="J12:J13"/>
    <mergeCell ref="A5: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selection activeCell="A1" sqref="$A1:$XFD65536"/>
    </sheetView>
  </sheetViews>
  <sheetFormatPr defaultColWidth="10.2857142857143" defaultRowHeight="15"/>
  <cols>
    <col min="1" max="1" width="12.7047619047619" style="61" customWidth="1"/>
    <col min="2" max="2" width="8.42857142857143" style="61" customWidth="1"/>
    <col min="3" max="3" width="16.6761904761905" style="61" customWidth="1"/>
    <col min="4" max="4" width="16.7142857142857" style="61" customWidth="1"/>
    <col min="5" max="5" width="16.1428571428571" style="61" customWidth="1"/>
    <col min="6" max="6" width="16" style="61" customWidth="1"/>
    <col min="7" max="7" width="12.1428571428571" style="61" customWidth="1"/>
    <col min="8" max="8" width="18.2857142857143" style="61" customWidth="1"/>
    <col min="9" max="9" width="11" style="61" customWidth="1"/>
    <col min="10" max="10" width="22.8571428571429" style="61" customWidth="1"/>
    <col min="11" max="11" width="14.5714285714286" style="61"/>
    <col min="12" max="224" width="10.2857142857143" style="61"/>
    <col min="225" max="16384" width="9.14285714285714" style="61"/>
  </cols>
  <sheetData>
    <row r="1" s="59" customFormat="1" ht="28" customHeight="1" spans="1:10">
      <c r="A1" s="65" t="s">
        <v>744</v>
      </c>
      <c r="B1" s="65"/>
      <c r="C1" s="65"/>
      <c r="D1" s="65"/>
      <c r="E1" s="65"/>
      <c r="F1" s="65"/>
      <c r="G1" s="65"/>
      <c r="H1" s="65"/>
      <c r="I1" s="65"/>
      <c r="J1" s="65"/>
    </row>
    <row r="2" s="60" customFormat="1" ht="20" customHeight="1" spans="1:10">
      <c r="A2" s="8" t="s">
        <v>465</v>
      </c>
      <c r="B2" s="8"/>
      <c r="C2" s="66"/>
      <c r="D2" s="67"/>
      <c r="E2" s="66"/>
      <c r="F2" s="66"/>
      <c r="G2" s="68"/>
      <c r="I2" s="108" t="s">
        <v>3</v>
      </c>
      <c r="J2" s="109" t="s">
        <v>745</v>
      </c>
    </row>
    <row r="3" s="61" customFormat="1" ht="28" customHeight="1" spans="1:11">
      <c r="A3" s="69" t="s">
        <v>746</v>
      </c>
      <c r="B3" s="69"/>
      <c r="C3" s="70" t="s">
        <v>878</v>
      </c>
      <c r="D3" s="71"/>
      <c r="E3" s="71"/>
      <c r="F3" s="71"/>
      <c r="G3" s="71"/>
      <c r="H3" s="71"/>
      <c r="I3" s="71"/>
      <c r="J3" s="110"/>
      <c r="K3" s="111"/>
    </row>
    <row r="4" s="61" customFormat="1" ht="27" customHeight="1" spans="1:11">
      <c r="A4" s="72" t="s">
        <v>747</v>
      </c>
      <c r="B4" s="73"/>
      <c r="C4" s="72" t="s">
        <v>617</v>
      </c>
      <c r="D4" s="74"/>
      <c r="E4" s="73"/>
      <c r="F4" s="69" t="s">
        <v>748</v>
      </c>
      <c r="G4" s="72" t="s">
        <v>834</v>
      </c>
      <c r="H4" s="74"/>
      <c r="I4" s="74"/>
      <c r="J4" s="73"/>
      <c r="K4" s="111"/>
    </row>
    <row r="5" s="61" customFormat="1" ht="37" customHeight="1" spans="1:11">
      <c r="A5" s="75" t="s">
        <v>750</v>
      </c>
      <c r="B5" s="76"/>
      <c r="C5" s="69"/>
      <c r="D5" s="77" t="s">
        <v>751</v>
      </c>
      <c r="E5" s="77" t="s">
        <v>536</v>
      </c>
      <c r="F5" s="77" t="s">
        <v>752</v>
      </c>
      <c r="G5" s="77" t="s">
        <v>753</v>
      </c>
      <c r="H5" s="78" t="s">
        <v>754</v>
      </c>
      <c r="I5" s="77" t="s">
        <v>755</v>
      </c>
      <c r="J5" s="77"/>
      <c r="K5" s="111"/>
    </row>
    <row r="6" s="61" customFormat="1" ht="37" customHeight="1" spans="1:11">
      <c r="A6" s="79"/>
      <c r="B6" s="80"/>
      <c r="C6" s="69" t="s">
        <v>756</v>
      </c>
      <c r="D6" s="77"/>
      <c r="E6" s="81">
        <v>186000</v>
      </c>
      <c r="F6" s="81">
        <v>186000</v>
      </c>
      <c r="G6" s="77">
        <v>10</v>
      </c>
      <c r="H6" s="77">
        <v>1</v>
      </c>
      <c r="I6" s="77">
        <v>10</v>
      </c>
      <c r="J6" s="77"/>
      <c r="K6" s="111"/>
    </row>
    <row r="7" s="61" customFormat="1" ht="37" customHeight="1" spans="1:11">
      <c r="A7" s="79"/>
      <c r="B7" s="80"/>
      <c r="C7" s="69" t="s">
        <v>757</v>
      </c>
      <c r="D7" s="77"/>
      <c r="E7" s="81">
        <v>186000</v>
      </c>
      <c r="F7" s="81">
        <v>186000</v>
      </c>
      <c r="G7" s="77" t="s">
        <v>540</v>
      </c>
      <c r="H7" s="77"/>
      <c r="I7" s="77" t="s">
        <v>540</v>
      </c>
      <c r="J7" s="77"/>
      <c r="K7" s="111"/>
    </row>
    <row r="8" s="61" customFormat="1" ht="37" customHeight="1" spans="1:11">
      <c r="A8" s="82"/>
      <c r="B8" s="83"/>
      <c r="C8" s="69" t="s">
        <v>758</v>
      </c>
      <c r="D8" s="81"/>
      <c r="E8" s="81">
        <v>0</v>
      </c>
      <c r="F8" s="81">
        <v>0</v>
      </c>
      <c r="G8" s="69" t="s">
        <v>540</v>
      </c>
      <c r="H8" s="81"/>
      <c r="I8" s="81" t="s">
        <v>540</v>
      </c>
      <c r="J8" s="81"/>
      <c r="K8" s="111"/>
    </row>
    <row r="9" s="61" customFormat="1" ht="37" customHeight="1" spans="1:11">
      <c r="A9" s="69" t="s">
        <v>760</v>
      </c>
      <c r="B9" s="84" t="s">
        <v>761</v>
      </c>
      <c r="C9" s="84"/>
      <c r="D9" s="84"/>
      <c r="E9" s="85"/>
      <c r="F9" s="81" t="s">
        <v>628</v>
      </c>
      <c r="G9" s="81"/>
      <c r="H9" s="81"/>
      <c r="I9" s="81"/>
      <c r="J9" s="81"/>
      <c r="K9" s="111"/>
    </row>
    <row r="10" s="62" customFormat="1" ht="36" customHeight="1" spans="1:10">
      <c r="A10" s="69"/>
      <c r="B10" s="86" t="s">
        <v>879</v>
      </c>
      <c r="C10" s="86"/>
      <c r="D10" s="86"/>
      <c r="E10" s="87"/>
      <c r="F10" s="88" t="s">
        <v>631</v>
      </c>
      <c r="G10" s="89"/>
      <c r="H10" s="89"/>
      <c r="I10" s="89"/>
      <c r="J10" s="112"/>
    </row>
    <row r="11" s="62" customFormat="1" ht="36" customHeight="1" spans="1:10">
      <c r="A11" s="90" t="s">
        <v>763</v>
      </c>
      <c r="B11" s="86"/>
      <c r="C11" s="87"/>
      <c r="D11" s="90" t="s">
        <v>764</v>
      </c>
      <c r="E11" s="86"/>
      <c r="F11" s="87"/>
      <c r="G11" s="91" t="s">
        <v>667</v>
      </c>
      <c r="H11" s="91" t="s">
        <v>753</v>
      </c>
      <c r="I11" s="91" t="s">
        <v>755</v>
      </c>
      <c r="J11" s="91" t="s">
        <v>668</v>
      </c>
    </row>
    <row r="12" s="62" customFormat="1" ht="36" customHeight="1" spans="1:10">
      <c r="A12" s="92" t="s">
        <v>669</v>
      </c>
      <c r="B12" s="93" t="s">
        <v>670</v>
      </c>
      <c r="C12" s="94" t="s">
        <v>663</v>
      </c>
      <c r="D12" s="94" t="s">
        <v>664</v>
      </c>
      <c r="E12" s="94" t="s">
        <v>665</v>
      </c>
      <c r="F12" s="95" t="s">
        <v>666</v>
      </c>
      <c r="G12" s="96"/>
      <c r="H12" s="96"/>
      <c r="I12" s="96"/>
      <c r="J12" s="96"/>
    </row>
    <row r="13" s="62" customFormat="1" ht="36" customHeight="1" spans="1:10">
      <c r="A13" s="97" t="s">
        <v>880</v>
      </c>
      <c r="B13" s="98" t="s">
        <v>670</v>
      </c>
      <c r="C13" s="94" t="s">
        <v>881</v>
      </c>
      <c r="D13" s="94" t="s">
        <v>737</v>
      </c>
      <c r="E13" s="94">
        <v>5</v>
      </c>
      <c r="F13" s="95" t="s">
        <v>678</v>
      </c>
      <c r="G13" s="96">
        <v>5</v>
      </c>
      <c r="H13" s="96">
        <v>20</v>
      </c>
      <c r="I13" s="96">
        <v>20</v>
      </c>
      <c r="J13" s="96"/>
    </row>
    <row r="14" s="62" customFormat="1" ht="36" customHeight="1" spans="1:10">
      <c r="A14" s="97"/>
      <c r="B14" s="99"/>
      <c r="C14" s="94" t="s">
        <v>674</v>
      </c>
      <c r="D14" s="94" t="s">
        <v>672</v>
      </c>
      <c r="E14" s="94">
        <v>124</v>
      </c>
      <c r="F14" s="95" t="s">
        <v>673</v>
      </c>
      <c r="G14" s="96">
        <v>124</v>
      </c>
      <c r="H14" s="96">
        <v>10</v>
      </c>
      <c r="I14" s="96">
        <v>10</v>
      </c>
      <c r="J14" s="96"/>
    </row>
    <row r="15" s="62" customFormat="1" ht="36" customHeight="1" spans="1:10">
      <c r="A15" s="97"/>
      <c r="B15" s="94" t="s">
        <v>686</v>
      </c>
      <c r="C15" s="94" t="s">
        <v>882</v>
      </c>
      <c r="D15" s="94" t="s">
        <v>672</v>
      </c>
      <c r="E15" s="94" t="s">
        <v>868</v>
      </c>
      <c r="F15" s="95" t="s">
        <v>688</v>
      </c>
      <c r="G15" s="96">
        <v>100</v>
      </c>
      <c r="H15" s="96">
        <v>10</v>
      </c>
      <c r="I15" s="96">
        <v>10</v>
      </c>
      <c r="J15" s="96"/>
    </row>
    <row r="16" s="62" customFormat="1" ht="36" customHeight="1" spans="1:10">
      <c r="A16" s="97"/>
      <c r="B16" s="94"/>
      <c r="C16" s="94" t="s">
        <v>883</v>
      </c>
      <c r="D16" s="94" t="s">
        <v>672</v>
      </c>
      <c r="E16" s="94">
        <v>100</v>
      </c>
      <c r="F16" s="95" t="s">
        <v>688</v>
      </c>
      <c r="G16" s="100">
        <v>100</v>
      </c>
      <c r="H16" s="96">
        <v>10</v>
      </c>
      <c r="I16" s="96">
        <v>10</v>
      </c>
      <c r="J16" s="96"/>
    </row>
    <row r="17" s="62" customFormat="1" ht="36" customHeight="1" spans="1:10">
      <c r="A17" s="101" t="s">
        <v>884</v>
      </c>
      <c r="B17" s="94" t="s">
        <v>706</v>
      </c>
      <c r="C17" s="94" t="s">
        <v>885</v>
      </c>
      <c r="D17" s="94" t="s">
        <v>672</v>
      </c>
      <c r="E17" s="94" t="s">
        <v>868</v>
      </c>
      <c r="F17" s="95" t="s">
        <v>688</v>
      </c>
      <c r="G17" s="100">
        <v>100</v>
      </c>
      <c r="H17" s="96">
        <v>15</v>
      </c>
      <c r="I17" s="96">
        <v>15</v>
      </c>
      <c r="J17" s="96"/>
    </row>
    <row r="18" s="62" customFormat="1" ht="36" customHeight="1" spans="1:10">
      <c r="A18" s="90" t="s">
        <v>716</v>
      </c>
      <c r="B18" s="94" t="s">
        <v>727</v>
      </c>
      <c r="C18" s="94" t="s">
        <v>886</v>
      </c>
      <c r="D18" s="94" t="s">
        <v>672</v>
      </c>
      <c r="E18" s="94" t="s">
        <v>887</v>
      </c>
      <c r="F18" s="95" t="s">
        <v>888</v>
      </c>
      <c r="G18" s="96" t="s">
        <v>887</v>
      </c>
      <c r="H18" s="96">
        <v>15</v>
      </c>
      <c r="I18" s="96">
        <v>15</v>
      </c>
      <c r="J18" s="96"/>
    </row>
    <row r="19" s="62" customFormat="1" ht="36" customHeight="1" spans="1:10">
      <c r="A19" s="92" t="s">
        <v>734</v>
      </c>
      <c r="B19" s="93" t="s">
        <v>889</v>
      </c>
      <c r="C19" s="93" t="s">
        <v>875</v>
      </c>
      <c r="D19" s="93" t="s">
        <v>737</v>
      </c>
      <c r="E19" s="93">
        <v>95</v>
      </c>
      <c r="F19" s="102" t="s">
        <v>688</v>
      </c>
      <c r="G19" s="91">
        <v>95</v>
      </c>
      <c r="H19" s="91">
        <v>10</v>
      </c>
      <c r="I19" s="91">
        <v>10</v>
      </c>
      <c r="J19" s="91"/>
    </row>
    <row r="20" s="62" customFormat="1" ht="36" customHeight="1" spans="1:10">
      <c r="A20" s="94" t="s">
        <v>793</v>
      </c>
      <c r="B20" s="94"/>
      <c r="C20" s="94"/>
      <c r="D20" s="94"/>
      <c r="E20" s="94"/>
      <c r="F20" s="94"/>
      <c r="G20" s="94"/>
      <c r="H20" s="94"/>
      <c r="I20" s="94"/>
      <c r="J20" s="94"/>
    </row>
    <row r="21" s="62" customFormat="1" ht="36" customHeight="1" spans="1:10">
      <c r="A21" s="103" t="s">
        <v>794</v>
      </c>
      <c r="B21" s="103"/>
      <c r="C21" s="103"/>
      <c r="D21" s="103"/>
      <c r="E21" s="103"/>
      <c r="F21" s="103"/>
      <c r="G21" s="103"/>
      <c r="H21" s="95">
        <v>100</v>
      </c>
      <c r="I21" s="95">
        <v>100</v>
      </c>
      <c r="J21" s="95" t="s">
        <v>795</v>
      </c>
    </row>
    <row r="22" s="63" customFormat="1" ht="29" customHeight="1" spans="1:10">
      <c r="A22" s="104" t="s">
        <v>740</v>
      </c>
      <c r="B22" s="105"/>
      <c r="C22" s="105"/>
      <c r="D22" s="105"/>
      <c r="E22" s="105"/>
      <c r="F22" s="105"/>
      <c r="G22" s="105"/>
      <c r="H22" s="105"/>
      <c r="I22" s="105"/>
      <c r="J22" s="113"/>
    </row>
    <row r="23" s="63" customFormat="1" ht="27" customHeight="1" spans="1:10">
      <c r="A23" s="104" t="s">
        <v>741</v>
      </c>
      <c r="B23" s="104"/>
      <c r="C23" s="104"/>
      <c r="D23" s="104"/>
      <c r="E23" s="104"/>
      <c r="F23" s="104"/>
      <c r="G23" s="104"/>
      <c r="H23" s="104"/>
      <c r="I23" s="104"/>
      <c r="J23" s="104"/>
    </row>
    <row r="24" s="63" customFormat="1" ht="19" customHeight="1" spans="1:10">
      <c r="A24" s="104" t="s">
        <v>742</v>
      </c>
      <c r="B24" s="104"/>
      <c r="C24" s="104"/>
      <c r="D24" s="104"/>
      <c r="E24" s="104"/>
      <c r="F24" s="104"/>
      <c r="G24" s="104"/>
      <c r="H24" s="104"/>
      <c r="I24" s="104"/>
      <c r="J24" s="104"/>
    </row>
    <row r="25" s="63" customFormat="1" ht="18" customHeight="1" spans="1:10">
      <c r="A25" s="104" t="s">
        <v>796</v>
      </c>
      <c r="B25" s="104"/>
      <c r="C25" s="104"/>
      <c r="D25" s="104"/>
      <c r="E25" s="104"/>
      <c r="F25" s="104"/>
      <c r="G25" s="104"/>
      <c r="H25" s="104"/>
      <c r="I25" s="104"/>
      <c r="J25" s="104"/>
    </row>
    <row r="26" s="63" customFormat="1" ht="18" customHeight="1" spans="1:10">
      <c r="A26" s="104" t="s">
        <v>797</v>
      </c>
      <c r="B26" s="104"/>
      <c r="C26" s="104"/>
      <c r="D26" s="104"/>
      <c r="E26" s="104"/>
      <c r="F26" s="104"/>
      <c r="G26" s="104"/>
      <c r="H26" s="104"/>
      <c r="I26" s="104"/>
      <c r="J26" s="104"/>
    </row>
    <row r="27" s="63" customFormat="1" ht="18" customHeight="1" spans="1:10">
      <c r="A27" s="104" t="s">
        <v>798</v>
      </c>
      <c r="B27" s="104"/>
      <c r="C27" s="104"/>
      <c r="D27" s="104"/>
      <c r="E27" s="104"/>
      <c r="F27" s="104"/>
      <c r="G27" s="104"/>
      <c r="H27" s="104"/>
      <c r="I27" s="104"/>
      <c r="J27" s="104"/>
    </row>
    <row r="28" s="63" customFormat="1" ht="24" customHeight="1" spans="1:10">
      <c r="A28" s="104" t="s">
        <v>799</v>
      </c>
      <c r="B28" s="104"/>
      <c r="C28" s="104"/>
      <c r="D28" s="104"/>
      <c r="E28" s="104"/>
      <c r="F28" s="104"/>
      <c r="G28" s="104"/>
      <c r="H28" s="104"/>
      <c r="I28" s="104"/>
      <c r="J28" s="104"/>
    </row>
    <row r="29" s="62" customFormat="1" ht="18" customHeight="1" spans="1:10">
      <c r="A29" s="106"/>
      <c r="B29" s="106"/>
      <c r="C29" s="106"/>
      <c r="D29" s="106"/>
      <c r="E29" s="106"/>
      <c r="F29" s="106"/>
      <c r="G29" s="106"/>
      <c r="H29" s="106"/>
      <c r="I29" s="106"/>
      <c r="J29" s="106"/>
    </row>
    <row r="30" s="62" customFormat="1" ht="24" customHeight="1" spans="1:10">
      <c r="A30" s="106"/>
      <c r="B30" s="106"/>
      <c r="C30" s="106"/>
      <c r="D30" s="106"/>
      <c r="E30" s="106"/>
      <c r="F30" s="106"/>
      <c r="G30" s="106"/>
      <c r="H30" s="106"/>
      <c r="I30" s="106"/>
      <c r="J30" s="106"/>
    </row>
    <row r="31" s="61" customFormat="1" spans="1:10">
      <c r="A31" s="107"/>
      <c r="B31" s="107"/>
      <c r="C31" s="107"/>
      <c r="D31" s="107"/>
      <c r="E31" s="107"/>
      <c r="F31" s="107"/>
      <c r="G31" s="107"/>
      <c r="H31" s="107"/>
      <c r="I31" s="107"/>
      <c r="J31" s="107"/>
    </row>
    <row r="32" s="61" customFormat="1" spans="1:10">
      <c r="A32" s="107"/>
      <c r="B32" s="107"/>
      <c r="C32" s="107"/>
      <c r="D32" s="107"/>
      <c r="E32" s="107"/>
      <c r="F32" s="107"/>
      <c r="G32" s="107"/>
      <c r="H32" s="107"/>
      <c r="I32" s="107"/>
      <c r="J32" s="107"/>
    </row>
    <row r="33" s="61" customFormat="1" spans="1:10">
      <c r="A33" s="107"/>
      <c r="B33" s="107"/>
      <c r="C33" s="107"/>
      <c r="D33" s="107"/>
      <c r="E33" s="107"/>
      <c r="F33" s="107"/>
      <c r="G33" s="107"/>
      <c r="H33" s="107"/>
      <c r="I33" s="107"/>
      <c r="J33" s="107"/>
    </row>
    <row r="34" s="64" customFormat="1" spans="1:256">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HQ34" s="61"/>
      <c r="HR34" s="61"/>
      <c r="HS34" s="61"/>
      <c r="HT34" s="61"/>
      <c r="HU34" s="61"/>
      <c r="HV34" s="61"/>
      <c r="HW34" s="61"/>
      <c r="HX34" s="61"/>
      <c r="HY34" s="61"/>
      <c r="HZ34" s="61"/>
      <c r="IA34" s="61"/>
      <c r="IB34" s="61"/>
      <c r="IC34" s="61"/>
      <c r="ID34" s="61"/>
      <c r="IE34" s="61"/>
      <c r="IF34" s="61"/>
      <c r="IG34" s="61"/>
      <c r="IH34" s="61"/>
      <c r="II34" s="61"/>
      <c r="IJ34" s="61"/>
      <c r="IK34" s="61"/>
      <c r="IL34" s="61"/>
      <c r="IM34" s="61"/>
      <c r="IN34" s="61"/>
      <c r="IO34" s="61"/>
      <c r="IP34" s="61"/>
      <c r="IQ34" s="61"/>
      <c r="IR34" s="61"/>
      <c r="IS34" s="61"/>
      <c r="IT34" s="61"/>
      <c r="IU34" s="61"/>
      <c r="IV34" s="61"/>
    </row>
  </sheetData>
  <mergeCells count="35">
    <mergeCell ref="A1:J1"/>
    <mergeCell ref="A3:B3"/>
    <mergeCell ref="C3:J3"/>
    <mergeCell ref="A4:B4"/>
    <mergeCell ref="C4:E4"/>
    <mergeCell ref="G4:J4"/>
    <mergeCell ref="I5:J5"/>
    <mergeCell ref="I6:J6"/>
    <mergeCell ref="I7:J7"/>
    <mergeCell ref="I8:J8"/>
    <mergeCell ref="B9:E9"/>
    <mergeCell ref="F9:J9"/>
    <mergeCell ref="B10:E10"/>
    <mergeCell ref="F10:J10"/>
    <mergeCell ref="A11:C11"/>
    <mergeCell ref="D11:F11"/>
    <mergeCell ref="A20:C20"/>
    <mergeCell ref="D20:J20"/>
    <mergeCell ref="A21:G21"/>
    <mergeCell ref="A23:J23"/>
    <mergeCell ref="A24:J24"/>
    <mergeCell ref="A25:J25"/>
    <mergeCell ref="A26:J26"/>
    <mergeCell ref="A27:J27"/>
    <mergeCell ref="A28:J28"/>
    <mergeCell ref="A29:J29"/>
    <mergeCell ref="A30:J30"/>
    <mergeCell ref="A9:A10"/>
    <mergeCell ref="A12:A17"/>
    <mergeCell ref="B12:B14"/>
    <mergeCell ref="G11:G12"/>
    <mergeCell ref="H11:H12"/>
    <mergeCell ref="I11:I12"/>
    <mergeCell ref="J11:J12"/>
    <mergeCell ref="A5:B8"/>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6"/>
  <sheetViews>
    <sheetView workbookViewId="0">
      <selection activeCell="A1" sqref="$A1:$XFD65536"/>
    </sheetView>
  </sheetViews>
  <sheetFormatPr defaultColWidth="10.2857142857143" defaultRowHeight="13.5"/>
  <cols>
    <col min="1" max="2" width="12.7142857142857" style="1" customWidth="1"/>
    <col min="3" max="3" width="16.6857142857143" style="1" customWidth="1"/>
    <col min="4" max="4" width="12.9142857142857" style="1" customWidth="1"/>
    <col min="5" max="5" width="31.4285714285714" style="1" customWidth="1"/>
    <col min="6" max="6" width="12.7904761904762" style="1" customWidth="1"/>
    <col min="7" max="7" width="11.4285714285714" style="1" customWidth="1"/>
    <col min="8" max="8" width="10.2857142857143" style="1"/>
    <col min="9" max="9" width="9.85714285714286" style="1" customWidth="1"/>
    <col min="10" max="10" width="13.1333333333333" style="1" customWidth="1"/>
    <col min="11" max="16384" width="10.2857142857143" style="1"/>
  </cols>
  <sheetData>
    <row r="2" s="1" customFormat="1" ht="26" customHeight="1" spans="1:10">
      <c r="A2" s="7" t="s">
        <v>744</v>
      </c>
      <c r="B2" s="7"/>
      <c r="C2" s="7"/>
      <c r="D2" s="7"/>
      <c r="E2" s="7"/>
      <c r="F2" s="7"/>
      <c r="G2" s="7"/>
      <c r="H2" s="7"/>
      <c r="I2" s="7"/>
      <c r="J2" s="7"/>
    </row>
    <row r="3" s="2" customFormat="1" ht="13" customHeight="1" spans="1:10">
      <c r="A3" s="8" t="s">
        <v>465</v>
      </c>
      <c r="B3" s="8"/>
      <c r="C3" s="9"/>
      <c r="D3" s="10"/>
      <c r="E3" s="11"/>
      <c r="F3" s="11"/>
      <c r="G3" s="12" t="s">
        <v>3</v>
      </c>
      <c r="H3" s="7"/>
      <c r="I3" s="7"/>
      <c r="J3" s="50" t="s">
        <v>745</v>
      </c>
    </row>
    <row r="4" s="3" customFormat="1" ht="18" customHeight="1" spans="1:256">
      <c r="A4" s="13" t="s">
        <v>746</v>
      </c>
      <c r="B4" s="13"/>
      <c r="C4" s="14" t="s">
        <v>890</v>
      </c>
      <c r="D4" s="14"/>
      <c r="E4" s="14" t="s">
        <v>5</v>
      </c>
      <c r="F4" s="14" t="s">
        <v>5</v>
      </c>
      <c r="G4" s="14" t="s">
        <v>5</v>
      </c>
      <c r="H4" s="14" t="s">
        <v>5</v>
      </c>
      <c r="I4" s="14" t="s">
        <v>5</v>
      </c>
      <c r="J4" s="14" t="s">
        <v>5</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13" t="s">
        <v>747</v>
      </c>
      <c r="B5" s="13"/>
      <c r="C5" s="15" t="s">
        <v>617</v>
      </c>
      <c r="D5" s="15"/>
      <c r="E5" s="15"/>
      <c r="F5" s="13" t="s">
        <v>748</v>
      </c>
      <c r="G5" s="15" t="s">
        <v>891</v>
      </c>
      <c r="H5" s="15"/>
      <c r="I5" s="15"/>
      <c r="J5" s="15"/>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3" t="s">
        <v>750</v>
      </c>
      <c r="B6" s="13"/>
      <c r="C6" s="13"/>
      <c r="D6" s="13" t="s">
        <v>751</v>
      </c>
      <c r="E6" s="13" t="s">
        <v>536</v>
      </c>
      <c r="F6" s="13" t="s">
        <v>752</v>
      </c>
      <c r="G6" s="13" t="s">
        <v>753</v>
      </c>
      <c r="H6" s="13" t="s">
        <v>754</v>
      </c>
      <c r="I6" s="13" t="s">
        <v>755</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3"/>
      <c r="B7" s="13"/>
      <c r="C7" s="16" t="s">
        <v>756</v>
      </c>
      <c r="D7" s="17">
        <v>0</v>
      </c>
      <c r="E7" s="17">
        <v>633232.63</v>
      </c>
      <c r="F7" s="17">
        <v>633232.63</v>
      </c>
      <c r="G7" s="13">
        <v>10</v>
      </c>
      <c r="H7" s="19">
        <f>F7/E7</f>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3"/>
      <c r="B8" s="13"/>
      <c r="C8" s="16" t="s">
        <v>757</v>
      </c>
      <c r="D8" s="17">
        <v>0</v>
      </c>
      <c r="E8" s="17">
        <v>633232.63</v>
      </c>
      <c r="F8" s="17">
        <v>633232.63</v>
      </c>
      <c r="G8" s="13" t="s">
        <v>540</v>
      </c>
      <c r="H8" s="19">
        <f>F8/E8</f>
        <v>1</v>
      </c>
      <c r="I8" s="17" t="s">
        <v>540</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3"/>
      <c r="B9" s="13"/>
      <c r="C9" s="16" t="s">
        <v>758</v>
      </c>
      <c r="D9" s="17">
        <v>0</v>
      </c>
      <c r="E9" s="17">
        <v>0</v>
      </c>
      <c r="F9" s="17">
        <v>0</v>
      </c>
      <c r="G9" s="13" t="s">
        <v>540</v>
      </c>
      <c r="H9" s="19"/>
      <c r="I9" s="17" t="s">
        <v>540</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13"/>
      <c r="B10" s="13"/>
      <c r="C10" s="16" t="s">
        <v>759</v>
      </c>
      <c r="D10" s="17" t="s">
        <v>540</v>
      </c>
      <c r="E10" s="17" t="s">
        <v>540</v>
      </c>
      <c r="F10" s="17" t="s">
        <v>540</v>
      </c>
      <c r="G10" s="13" t="s">
        <v>540</v>
      </c>
      <c r="H10" s="20"/>
      <c r="I10" s="17" t="s">
        <v>540</v>
      </c>
      <c r="J10" s="17"/>
    </row>
    <row r="11" s="1" customFormat="1" ht="18" customHeight="1" spans="1:10">
      <c r="A11" s="13" t="s">
        <v>760</v>
      </c>
      <c r="B11" s="13" t="s">
        <v>761</v>
      </c>
      <c r="C11" s="13"/>
      <c r="D11" s="13"/>
      <c r="E11" s="13"/>
      <c r="F11" s="17" t="s">
        <v>628</v>
      </c>
      <c r="G11" s="17"/>
      <c r="H11" s="17"/>
      <c r="I11" s="17"/>
      <c r="J11" s="17"/>
    </row>
    <row r="12" s="1" customFormat="1" ht="46" customHeight="1" spans="1:10">
      <c r="A12" s="13"/>
      <c r="B12" s="21" t="s">
        <v>892</v>
      </c>
      <c r="C12" s="22"/>
      <c r="D12" s="22"/>
      <c r="E12" s="23"/>
      <c r="F12" s="17" t="s">
        <v>893</v>
      </c>
      <c r="G12" s="17"/>
      <c r="H12" s="17"/>
      <c r="I12" s="17"/>
      <c r="J12" s="17"/>
    </row>
    <row r="13" s="1" customFormat="1" ht="36" customHeight="1" spans="1:10">
      <c r="A13" s="24" t="s">
        <v>763</v>
      </c>
      <c r="B13" s="25"/>
      <c r="C13" s="26"/>
      <c r="D13" s="24" t="s">
        <v>764</v>
      </c>
      <c r="E13" s="25"/>
      <c r="F13" s="26"/>
      <c r="G13" s="27" t="s">
        <v>667</v>
      </c>
      <c r="H13" s="27" t="s">
        <v>753</v>
      </c>
      <c r="I13" s="27" t="s">
        <v>755</v>
      </c>
      <c r="J13" s="27" t="s">
        <v>668</v>
      </c>
    </row>
    <row r="14" s="1" customFormat="1" ht="36" customHeight="1" spans="1:10">
      <c r="A14" s="28" t="s">
        <v>661</v>
      </c>
      <c r="B14" s="13" t="s">
        <v>662</v>
      </c>
      <c r="C14" s="13" t="s">
        <v>663</v>
      </c>
      <c r="D14" s="13" t="s">
        <v>664</v>
      </c>
      <c r="E14" s="13" t="s">
        <v>665</v>
      </c>
      <c r="F14" s="29" t="s">
        <v>666</v>
      </c>
      <c r="G14" s="30"/>
      <c r="H14" s="30"/>
      <c r="I14" s="30"/>
      <c r="J14" s="30"/>
    </row>
    <row r="15" s="5" customFormat="1" ht="35" customHeight="1" spans="1:10">
      <c r="A15" s="31" t="s">
        <v>894</v>
      </c>
      <c r="B15" s="32" t="s">
        <v>670</v>
      </c>
      <c r="C15" s="33" t="s">
        <v>895</v>
      </c>
      <c r="D15" s="422" t="s">
        <v>896</v>
      </c>
      <c r="E15" s="33">
        <v>481</v>
      </c>
      <c r="F15" s="33" t="s">
        <v>673</v>
      </c>
      <c r="G15" s="34">
        <v>481</v>
      </c>
      <c r="H15" s="33">
        <v>10</v>
      </c>
      <c r="I15" s="33">
        <v>10</v>
      </c>
      <c r="J15" s="33"/>
    </row>
    <row r="16" s="5" customFormat="1" ht="35" customHeight="1" spans="1:10">
      <c r="A16" s="31"/>
      <c r="B16" s="32" t="s">
        <v>686</v>
      </c>
      <c r="C16" s="35" t="s">
        <v>897</v>
      </c>
      <c r="D16" s="422" t="s">
        <v>896</v>
      </c>
      <c r="E16" s="36">
        <v>1</v>
      </c>
      <c r="F16" s="33"/>
      <c r="G16" s="36">
        <v>1</v>
      </c>
      <c r="H16" s="33">
        <v>5</v>
      </c>
      <c r="I16" s="33">
        <v>5</v>
      </c>
      <c r="J16" s="33"/>
    </row>
    <row r="17" s="5" customFormat="1" ht="35" customHeight="1" spans="1:10">
      <c r="A17" s="31"/>
      <c r="B17" s="32"/>
      <c r="C17" s="35" t="s">
        <v>898</v>
      </c>
      <c r="D17" s="422" t="s">
        <v>896</v>
      </c>
      <c r="E17" s="36">
        <v>0.1</v>
      </c>
      <c r="F17" s="33"/>
      <c r="G17" s="36">
        <v>0.1</v>
      </c>
      <c r="H17" s="33">
        <v>5</v>
      </c>
      <c r="I17" s="33">
        <v>5</v>
      </c>
      <c r="J17" s="33"/>
    </row>
    <row r="18" s="5" customFormat="1" ht="35" customHeight="1" spans="1:10">
      <c r="A18" s="37"/>
      <c r="B18" s="32" t="s">
        <v>706</v>
      </c>
      <c r="C18" s="33" t="s">
        <v>899</v>
      </c>
      <c r="D18" s="422" t="s">
        <v>896</v>
      </c>
      <c r="E18" s="36">
        <v>1</v>
      </c>
      <c r="F18" s="33"/>
      <c r="G18" s="36">
        <v>1</v>
      </c>
      <c r="H18" s="33">
        <v>10</v>
      </c>
      <c r="I18" s="33">
        <v>10</v>
      </c>
      <c r="J18" s="33"/>
    </row>
    <row r="19" s="5" customFormat="1" ht="35" customHeight="1" spans="1:10">
      <c r="A19" s="37"/>
      <c r="B19" s="32" t="s">
        <v>709</v>
      </c>
      <c r="C19" s="35" t="s">
        <v>900</v>
      </c>
      <c r="D19" s="422" t="s">
        <v>896</v>
      </c>
      <c r="E19" s="33">
        <v>2000</v>
      </c>
      <c r="F19" s="33"/>
      <c r="G19" s="33">
        <v>2000</v>
      </c>
      <c r="H19" s="33">
        <v>10</v>
      </c>
      <c r="I19" s="33">
        <v>10</v>
      </c>
      <c r="J19" s="33"/>
    </row>
    <row r="20" s="5" customFormat="1" ht="35" customHeight="1" spans="1:10">
      <c r="A20" s="38" t="s">
        <v>901</v>
      </c>
      <c r="B20" s="39" t="s">
        <v>870</v>
      </c>
      <c r="C20" s="33" t="s">
        <v>902</v>
      </c>
      <c r="D20" s="422" t="s">
        <v>896</v>
      </c>
      <c r="E20" s="33" t="s">
        <v>903</v>
      </c>
      <c r="F20" s="33" t="s">
        <v>5</v>
      </c>
      <c r="G20" s="33" t="s">
        <v>903</v>
      </c>
      <c r="H20" s="33">
        <v>5</v>
      </c>
      <c r="I20" s="33">
        <v>5</v>
      </c>
      <c r="J20" s="33"/>
    </row>
    <row r="21" s="5" customFormat="1" ht="35" customHeight="1" spans="1:10">
      <c r="A21" s="38"/>
      <c r="B21" s="40"/>
      <c r="C21" s="33" t="s">
        <v>904</v>
      </c>
      <c r="D21" s="422" t="s">
        <v>896</v>
      </c>
      <c r="E21" s="33">
        <v>481</v>
      </c>
      <c r="F21" s="33" t="s">
        <v>673</v>
      </c>
      <c r="G21" s="33">
        <v>481</v>
      </c>
      <c r="H21" s="33">
        <v>5</v>
      </c>
      <c r="I21" s="33">
        <v>5</v>
      </c>
      <c r="J21" s="33"/>
    </row>
    <row r="22" s="5" customFormat="1" ht="35" customHeight="1" spans="1:10">
      <c r="A22" s="38"/>
      <c r="B22" s="40" t="s">
        <v>727</v>
      </c>
      <c r="C22" s="33" t="s">
        <v>905</v>
      </c>
      <c r="D22" s="422" t="s">
        <v>896</v>
      </c>
      <c r="E22" s="33">
        <v>3</v>
      </c>
      <c r="F22" s="33" t="s">
        <v>906</v>
      </c>
      <c r="G22" s="33">
        <v>3</v>
      </c>
      <c r="H22" s="33">
        <v>10</v>
      </c>
      <c r="I22" s="33">
        <v>10</v>
      </c>
      <c r="J22" s="33"/>
    </row>
    <row r="23" s="5" customFormat="1" ht="35" customHeight="1" spans="1:10">
      <c r="A23" s="41" t="s">
        <v>907</v>
      </c>
      <c r="B23" s="42" t="s">
        <v>908</v>
      </c>
      <c r="C23" s="35" t="s">
        <v>909</v>
      </c>
      <c r="D23" s="33" t="s">
        <v>737</v>
      </c>
      <c r="E23" s="36">
        <v>0.95</v>
      </c>
      <c r="F23" s="33"/>
      <c r="G23" s="36">
        <v>0.95</v>
      </c>
      <c r="H23" s="33">
        <v>10</v>
      </c>
      <c r="I23" s="33">
        <v>10</v>
      </c>
      <c r="J23" s="33"/>
    </row>
    <row r="24" s="5" customFormat="1" ht="35" customHeight="1" spans="1:10">
      <c r="A24" s="31"/>
      <c r="B24" s="43"/>
      <c r="C24" s="35" t="s">
        <v>910</v>
      </c>
      <c r="D24" s="33" t="s">
        <v>737</v>
      </c>
      <c r="E24" s="36">
        <v>0.95</v>
      </c>
      <c r="F24" s="33"/>
      <c r="G24" s="36">
        <v>0.95</v>
      </c>
      <c r="H24" s="33">
        <v>10</v>
      </c>
      <c r="I24" s="33">
        <v>10</v>
      </c>
      <c r="J24" s="33"/>
    </row>
    <row r="25" s="5" customFormat="1" ht="35" customHeight="1" spans="1:10">
      <c r="A25" s="44"/>
      <c r="B25" s="35"/>
      <c r="C25" s="35" t="s">
        <v>911</v>
      </c>
      <c r="D25" s="33" t="s">
        <v>737</v>
      </c>
      <c r="E25" s="36">
        <v>0.95</v>
      </c>
      <c r="F25" s="33"/>
      <c r="G25" s="36">
        <v>0.95</v>
      </c>
      <c r="H25" s="33">
        <v>10</v>
      </c>
      <c r="I25" s="33">
        <v>10</v>
      </c>
      <c r="J25" s="33"/>
    </row>
    <row r="26" s="6" customFormat="1" ht="12.75" spans="1:10">
      <c r="A26" s="53" t="s">
        <v>793</v>
      </c>
      <c r="B26" s="54"/>
      <c r="C26" s="54"/>
      <c r="D26" s="55" t="s">
        <v>5</v>
      </c>
      <c r="E26" s="55"/>
      <c r="F26" s="55"/>
      <c r="G26" s="55"/>
      <c r="H26" s="55"/>
      <c r="I26" s="55"/>
      <c r="J26" s="55"/>
    </row>
    <row r="27" s="6" customFormat="1" ht="12.75" spans="1:10">
      <c r="A27" s="53"/>
      <c r="B27" s="54"/>
      <c r="C27" s="54"/>
      <c r="D27" s="55"/>
      <c r="E27" s="55"/>
      <c r="F27" s="55"/>
      <c r="G27" s="55"/>
      <c r="H27" s="55"/>
      <c r="I27" s="55"/>
      <c r="J27" s="55"/>
    </row>
    <row r="28" s="6" customFormat="1" ht="12.75" spans="1:10">
      <c r="A28" s="53"/>
      <c r="B28" s="54"/>
      <c r="C28" s="54"/>
      <c r="D28" s="55"/>
      <c r="E28" s="55"/>
      <c r="F28" s="55"/>
      <c r="G28" s="55"/>
      <c r="H28" s="55"/>
      <c r="I28" s="55"/>
      <c r="J28" s="56"/>
    </row>
    <row r="29" s="6" customFormat="1" ht="33" customHeight="1" spans="1:10">
      <c r="A29" s="53" t="s">
        <v>794</v>
      </c>
      <c r="B29" s="54"/>
      <c r="C29" s="54"/>
      <c r="D29" s="54"/>
      <c r="E29" s="54"/>
      <c r="F29" s="54"/>
      <c r="G29" s="54"/>
      <c r="H29" s="54" t="s">
        <v>868</v>
      </c>
      <c r="I29" s="57">
        <v>100</v>
      </c>
      <c r="J29" s="58" t="s">
        <v>795</v>
      </c>
    </row>
    <row r="30" s="1" customFormat="1" ht="21" customHeight="1" spans="1:10">
      <c r="A30" s="48" t="s">
        <v>740</v>
      </c>
      <c r="B30" s="49"/>
      <c r="C30" s="49"/>
      <c r="D30" s="49"/>
      <c r="E30" s="49"/>
      <c r="F30" s="49"/>
      <c r="G30" s="49"/>
      <c r="H30" s="49"/>
      <c r="I30" s="49"/>
      <c r="J30" s="52"/>
    </row>
    <row r="31" s="1" customFormat="1" ht="27" customHeight="1" spans="1:10">
      <c r="A31" s="48" t="s">
        <v>741</v>
      </c>
      <c r="B31" s="48"/>
      <c r="C31" s="48"/>
      <c r="D31" s="48"/>
      <c r="E31" s="48"/>
      <c r="F31" s="48"/>
      <c r="G31" s="48"/>
      <c r="H31" s="48"/>
      <c r="I31" s="48"/>
      <c r="J31" s="48"/>
    </row>
    <row r="32" s="1" customFormat="1" ht="19" customHeight="1" spans="1:10">
      <c r="A32" s="48" t="s">
        <v>742</v>
      </c>
      <c r="B32" s="48"/>
      <c r="C32" s="48"/>
      <c r="D32" s="48"/>
      <c r="E32" s="48"/>
      <c r="F32" s="48"/>
      <c r="G32" s="48"/>
      <c r="H32" s="48"/>
      <c r="I32" s="48"/>
      <c r="J32" s="48"/>
    </row>
    <row r="33" s="1" customFormat="1" ht="18" customHeight="1" spans="1:10">
      <c r="A33" s="48" t="s">
        <v>796</v>
      </c>
      <c r="B33" s="48"/>
      <c r="C33" s="48"/>
      <c r="D33" s="48"/>
      <c r="E33" s="48"/>
      <c r="F33" s="48"/>
      <c r="G33" s="48"/>
      <c r="H33" s="48"/>
      <c r="I33" s="48"/>
      <c r="J33" s="48"/>
    </row>
    <row r="34" s="1" customFormat="1" ht="18" customHeight="1" spans="1:10">
      <c r="A34" s="48" t="s">
        <v>797</v>
      </c>
      <c r="B34" s="48"/>
      <c r="C34" s="48"/>
      <c r="D34" s="48"/>
      <c r="E34" s="48"/>
      <c r="F34" s="48"/>
      <c r="G34" s="48"/>
      <c r="H34" s="48"/>
      <c r="I34" s="48"/>
      <c r="J34" s="48"/>
    </row>
    <row r="35" s="1" customFormat="1" ht="18" customHeight="1" spans="1:10">
      <c r="A35" s="48" t="s">
        <v>798</v>
      </c>
      <c r="B35" s="48"/>
      <c r="C35" s="48"/>
      <c r="D35" s="48"/>
      <c r="E35" s="48"/>
      <c r="F35" s="48"/>
      <c r="G35" s="48"/>
      <c r="H35" s="48"/>
      <c r="I35" s="48"/>
      <c r="J35" s="48"/>
    </row>
    <row r="36" s="1" customFormat="1" ht="24" customHeight="1" spans="1:10">
      <c r="A36" s="48" t="s">
        <v>799</v>
      </c>
      <c r="B36" s="48"/>
      <c r="C36" s="48"/>
      <c r="D36" s="48"/>
      <c r="E36" s="48"/>
      <c r="F36" s="48"/>
      <c r="G36" s="48"/>
      <c r="H36" s="48"/>
      <c r="I36" s="48"/>
      <c r="J36" s="48"/>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G29"/>
    <mergeCell ref="A31:J31"/>
    <mergeCell ref="A32:J32"/>
    <mergeCell ref="A33:J33"/>
    <mergeCell ref="A34:J34"/>
    <mergeCell ref="A35:J35"/>
    <mergeCell ref="A36:J36"/>
    <mergeCell ref="A11:A12"/>
    <mergeCell ref="A15:A19"/>
    <mergeCell ref="A20:A22"/>
    <mergeCell ref="A23:A25"/>
    <mergeCell ref="B16:B17"/>
    <mergeCell ref="B20:B21"/>
    <mergeCell ref="B23:B25"/>
    <mergeCell ref="G13:G14"/>
    <mergeCell ref="H13:H14"/>
    <mergeCell ref="I13:I14"/>
    <mergeCell ref="J13:J14"/>
    <mergeCell ref="A6:B10"/>
    <mergeCell ref="A26:C28"/>
    <mergeCell ref="D26:J28"/>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4"/>
  <sheetViews>
    <sheetView tabSelected="1" topLeftCell="A19" workbookViewId="0">
      <selection activeCell="D21" sqref="D21"/>
    </sheetView>
  </sheetViews>
  <sheetFormatPr defaultColWidth="10.2857142857143" defaultRowHeight="13.5"/>
  <cols>
    <col min="1" max="2" width="12.7142857142857" style="1" customWidth="1"/>
    <col min="3" max="3" width="16.6857142857143" style="1" customWidth="1"/>
    <col min="4" max="4" width="12.9142857142857" style="1" customWidth="1"/>
    <col min="5" max="5" width="31.4285714285714" style="1" customWidth="1"/>
    <col min="6" max="6" width="12.7904761904762" style="1" customWidth="1"/>
    <col min="7" max="7" width="11.4285714285714" style="1" customWidth="1"/>
    <col min="8" max="8" width="10.2857142857143" style="1"/>
    <col min="9" max="9" width="9.85714285714286" style="1" customWidth="1"/>
    <col min="10" max="10" width="13.1333333333333" style="1" customWidth="1"/>
    <col min="11" max="16384" width="10.2857142857143" style="1"/>
  </cols>
  <sheetData>
    <row r="2" s="1" customFormat="1" ht="26" customHeight="1" spans="1:10">
      <c r="A2" s="7" t="s">
        <v>744</v>
      </c>
      <c r="B2" s="7"/>
      <c r="C2" s="7"/>
      <c r="D2" s="7"/>
      <c r="E2" s="7"/>
      <c r="F2" s="7"/>
      <c r="G2" s="7"/>
      <c r="H2" s="7"/>
      <c r="I2" s="7"/>
      <c r="J2" s="7"/>
    </row>
    <row r="3" s="2" customFormat="1" ht="13" customHeight="1" spans="1:10">
      <c r="A3" s="8" t="s">
        <v>465</v>
      </c>
      <c r="B3" s="8"/>
      <c r="C3" s="9"/>
      <c r="D3" s="10"/>
      <c r="E3" s="11"/>
      <c r="F3" s="11"/>
      <c r="G3" s="12" t="s">
        <v>3</v>
      </c>
      <c r="H3" s="7"/>
      <c r="I3" s="7"/>
      <c r="J3" s="50" t="s">
        <v>745</v>
      </c>
    </row>
    <row r="4" s="3" customFormat="1" ht="18" customHeight="1" spans="1:256">
      <c r="A4" s="13" t="s">
        <v>746</v>
      </c>
      <c r="B4" s="13"/>
      <c r="C4" s="14" t="s">
        <v>912</v>
      </c>
      <c r="D4" s="14"/>
      <c r="E4" s="14" t="s">
        <v>5</v>
      </c>
      <c r="F4" s="14" t="s">
        <v>5</v>
      </c>
      <c r="G4" s="14" t="s">
        <v>5</v>
      </c>
      <c r="H4" s="14" t="s">
        <v>5</v>
      </c>
      <c r="I4" s="14" t="s">
        <v>5</v>
      </c>
      <c r="J4" s="14" t="s">
        <v>5</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13" t="s">
        <v>747</v>
      </c>
      <c r="B5" s="13"/>
      <c r="C5" s="15" t="s">
        <v>617</v>
      </c>
      <c r="D5" s="15"/>
      <c r="E5" s="15"/>
      <c r="F5" s="13" t="s">
        <v>748</v>
      </c>
      <c r="G5" s="15" t="s">
        <v>891</v>
      </c>
      <c r="H5" s="15"/>
      <c r="I5" s="15"/>
      <c r="J5" s="15"/>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3" t="s">
        <v>750</v>
      </c>
      <c r="B6" s="13"/>
      <c r="C6" s="13"/>
      <c r="D6" s="13" t="s">
        <v>751</v>
      </c>
      <c r="E6" s="13" t="s">
        <v>536</v>
      </c>
      <c r="F6" s="13" t="s">
        <v>752</v>
      </c>
      <c r="G6" s="13" t="s">
        <v>753</v>
      </c>
      <c r="H6" s="13" t="s">
        <v>754</v>
      </c>
      <c r="I6" s="13" t="s">
        <v>755</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3"/>
      <c r="B7" s="13"/>
      <c r="C7" s="16" t="s">
        <v>756</v>
      </c>
      <c r="D7" s="17">
        <v>0</v>
      </c>
      <c r="E7" s="18">
        <v>208496.43</v>
      </c>
      <c r="F7" s="18">
        <v>208496.43</v>
      </c>
      <c r="G7" s="13">
        <v>10</v>
      </c>
      <c r="H7" s="19">
        <f>F7/E7</f>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3"/>
      <c r="B8" s="13"/>
      <c r="C8" s="16" t="s">
        <v>757</v>
      </c>
      <c r="D8" s="17">
        <v>0</v>
      </c>
      <c r="E8" s="18">
        <v>208496.43</v>
      </c>
      <c r="F8" s="18">
        <v>208496.43</v>
      </c>
      <c r="G8" s="13" t="s">
        <v>540</v>
      </c>
      <c r="H8" s="19">
        <f>F8/E8</f>
        <v>1</v>
      </c>
      <c r="I8" s="17" t="s">
        <v>540</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3"/>
      <c r="B9" s="13"/>
      <c r="C9" s="16" t="s">
        <v>758</v>
      </c>
      <c r="D9" s="17">
        <v>0</v>
      </c>
      <c r="E9" s="17">
        <v>0</v>
      </c>
      <c r="F9" s="17">
        <v>0</v>
      </c>
      <c r="G9" s="13" t="s">
        <v>540</v>
      </c>
      <c r="H9" s="19"/>
      <c r="I9" s="17" t="s">
        <v>540</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13"/>
      <c r="B10" s="13"/>
      <c r="C10" s="16" t="s">
        <v>759</v>
      </c>
      <c r="D10" s="17" t="s">
        <v>540</v>
      </c>
      <c r="E10" s="17" t="s">
        <v>540</v>
      </c>
      <c r="F10" s="17" t="s">
        <v>540</v>
      </c>
      <c r="G10" s="13" t="s">
        <v>540</v>
      </c>
      <c r="H10" s="20"/>
      <c r="I10" s="17" t="s">
        <v>540</v>
      </c>
      <c r="J10" s="17"/>
    </row>
    <row r="11" s="1" customFormat="1" ht="18" customHeight="1" spans="1:10">
      <c r="A11" s="13" t="s">
        <v>760</v>
      </c>
      <c r="B11" s="13" t="s">
        <v>761</v>
      </c>
      <c r="C11" s="13"/>
      <c r="D11" s="13"/>
      <c r="E11" s="13"/>
      <c r="F11" s="17" t="s">
        <v>628</v>
      </c>
      <c r="G11" s="17"/>
      <c r="H11" s="17"/>
      <c r="I11" s="17"/>
      <c r="J11" s="17"/>
    </row>
    <row r="12" s="1" customFormat="1" ht="46" customHeight="1" spans="1:10">
      <c r="A12" s="13"/>
      <c r="B12" s="21" t="s">
        <v>892</v>
      </c>
      <c r="C12" s="22"/>
      <c r="D12" s="22"/>
      <c r="E12" s="23"/>
      <c r="F12" s="17" t="s">
        <v>893</v>
      </c>
      <c r="G12" s="17"/>
      <c r="H12" s="17"/>
      <c r="I12" s="17"/>
      <c r="J12" s="17"/>
    </row>
    <row r="13" s="1" customFormat="1" ht="36" customHeight="1" spans="1:10">
      <c r="A13" s="24" t="s">
        <v>763</v>
      </c>
      <c r="B13" s="25"/>
      <c r="C13" s="26"/>
      <c r="D13" s="24" t="s">
        <v>764</v>
      </c>
      <c r="E13" s="25"/>
      <c r="F13" s="26"/>
      <c r="G13" s="27" t="s">
        <v>667</v>
      </c>
      <c r="H13" s="27" t="s">
        <v>753</v>
      </c>
      <c r="I13" s="27" t="s">
        <v>755</v>
      </c>
      <c r="J13" s="27" t="s">
        <v>668</v>
      </c>
    </row>
    <row r="14" s="1" customFormat="1" ht="36" customHeight="1" spans="1:10">
      <c r="A14" s="28" t="s">
        <v>661</v>
      </c>
      <c r="B14" s="13" t="s">
        <v>662</v>
      </c>
      <c r="C14" s="13" t="s">
        <v>663</v>
      </c>
      <c r="D14" s="13" t="s">
        <v>664</v>
      </c>
      <c r="E14" s="13" t="s">
        <v>665</v>
      </c>
      <c r="F14" s="29" t="s">
        <v>666</v>
      </c>
      <c r="G14" s="30"/>
      <c r="H14" s="30"/>
      <c r="I14" s="30"/>
      <c r="J14" s="30"/>
    </row>
    <row r="15" s="5" customFormat="1" ht="40" customHeight="1" spans="1:10">
      <c r="A15" s="31" t="s">
        <v>894</v>
      </c>
      <c r="B15" s="32" t="s">
        <v>670</v>
      </c>
      <c r="C15" s="33" t="s">
        <v>895</v>
      </c>
      <c r="D15" s="422" t="s">
        <v>896</v>
      </c>
      <c r="E15" s="33">
        <v>389</v>
      </c>
      <c r="F15" s="33" t="s">
        <v>673</v>
      </c>
      <c r="G15" s="34">
        <v>389</v>
      </c>
      <c r="H15" s="33">
        <v>10</v>
      </c>
      <c r="I15" s="33">
        <v>10</v>
      </c>
      <c r="J15" s="33"/>
    </row>
    <row r="16" s="5" customFormat="1" ht="40" customHeight="1" spans="1:10">
      <c r="A16" s="31"/>
      <c r="B16" s="32" t="s">
        <v>686</v>
      </c>
      <c r="C16" s="35" t="s">
        <v>913</v>
      </c>
      <c r="D16" s="422" t="s">
        <v>896</v>
      </c>
      <c r="E16" s="34">
        <v>100</v>
      </c>
      <c r="F16" s="33" t="s">
        <v>688</v>
      </c>
      <c r="G16" s="36">
        <v>1</v>
      </c>
      <c r="H16" s="33">
        <v>5</v>
      </c>
      <c r="I16" s="33">
        <v>5</v>
      </c>
      <c r="J16" s="33"/>
    </row>
    <row r="17" s="5" customFormat="1" ht="40" customHeight="1" spans="1:10">
      <c r="A17" s="31"/>
      <c r="B17" s="32"/>
      <c r="C17" s="35" t="s">
        <v>898</v>
      </c>
      <c r="D17" s="422" t="s">
        <v>896</v>
      </c>
      <c r="E17" s="34">
        <v>10</v>
      </c>
      <c r="F17" s="33" t="s">
        <v>688</v>
      </c>
      <c r="G17" s="36">
        <v>0.1</v>
      </c>
      <c r="H17" s="33">
        <v>5</v>
      </c>
      <c r="I17" s="33">
        <v>5</v>
      </c>
      <c r="J17" s="33"/>
    </row>
    <row r="18" s="5" customFormat="1" ht="40" customHeight="1" spans="1:10">
      <c r="A18" s="37"/>
      <c r="B18" s="32" t="s">
        <v>706</v>
      </c>
      <c r="C18" s="33" t="s">
        <v>899</v>
      </c>
      <c r="D18" s="422" t="s">
        <v>896</v>
      </c>
      <c r="E18" s="34">
        <v>100</v>
      </c>
      <c r="F18" s="33" t="s">
        <v>688</v>
      </c>
      <c r="G18" s="36">
        <v>1</v>
      </c>
      <c r="H18" s="33">
        <v>10</v>
      </c>
      <c r="I18" s="33">
        <v>10</v>
      </c>
      <c r="J18" s="33"/>
    </row>
    <row r="19" s="5" customFormat="1" ht="40" customHeight="1" spans="1:10">
      <c r="A19" s="37"/>
      <c r="B19" s="32" t="s">
        <v>709</v>
      </c>
      <c r="C19" s="35" t="s">
        <v>914</v>
      </c>
      <c r="D19" s="422" t="s">
        <v>896</v>
      </c>
      <c r="E19" s="33">
        <v>2000</v>
      </c>
      <c r="F19" s="33" t="s">
        <v>915</v>
      </c>
      <c r="G19" s="33">
        <v>2000</v>
      </c>
      <c r="H19" s="33">
        <v>10</v>
      </c>
      <c r="I19" s="33">
        <v>10</v>
      </c>
      <c r="J19" s="33"/>
    </row>
    <row r="20" s="5" customFormat="1" ht="40" customHeight="1" spans="1:10">
      <c r="A20" s="38" t="s">
        <v>901</v>
      </c>
      <c r="B20" s="39" t="s">
        <v>870</v>
      </c>
      <c r="C20" s="33" t="s">
        <v>902</v>
      </c>
      <c r="D20" s="422" t="s">
        <v>896</v>
      </c>
      <c r="E20" s="33" t="s">
        <v>903</v>
      </c>
      <c r="F20" s="33" t="s">
        <v>916</v>
      </c>
      <c r="G20" s="33" t="s">
        <v>903</v>
      </c>
      <c r="H20" s="33">
        <v>5</v>
      </c>
      <c r="I20" s="33">
        <v>5</v>
      </c>
      <c r="J20" s="33"/>
    </row>
    <row r="21" s="5" customFormat="1" ht="40" customHeight="1" spans="1:10">
      <c r="A21" s="38"/>
      <c r="B21" s="40"/>
      <c r="C21" s="33" t="s">
        <v>904</v>
      </c>
      <c r="D21" s="422" t="s">
        <v>896</v>
      </c>
      <c r="E21" s="33">
        <v>389</v>
      </c>
      <c r="F21" s="33" t="s">
        <v>673</v>
      </c>
      <c r="G21" s="33">
        <v>389</v>
      </c>
      <c r="H21" s="33">
        <v>5</v>
      </c>
      <c r="I21" s="33">
        <v>5</v>
      </c>
      <c r="J21" s="33"/>
    </row>
    <row r="22" s="5" customFormat="1" ht="40" customHeight="1" spans="1:10">
      <c r="A22" s="38"/>
      <c r="B22" s="40" t="s">
        <v>727</v>
      </c>
      <c r="C22" s="33" t="s">
        <v>905</v>
      </c>
      <c r="D22" s="422" t="s">
        <v>896</v>
      </c>
      <c r="E22" s="33">
        <v>2</v>
      </c>
      <c r="F22" s="33" t="s">
        <v>906</v>
      </c>
      <c r="G22" s="33">
        <v>2</v>
      </c>
      <c r="H22" s="33">
        <v>10</v>
      </c>
      <c r="I22" s="33">
        <v>10</v>
      </c>
      <c r="J22" s="33"/>
    </row>
    <row r="23" s="5" customFormat="1" ht="40" customHeight="1" spans="1:10">
      <c r="A23" s="41" t="s">
        <v>907</v>
      </c>
      <c r="B23" s="42" t="s">
        <v>908</v>
      </c>
      <c r="C23" s="35" t="s">
        <v>909</v>
      </c>
      <c r="D23" s="33" t="s">
        <v>737</v>
      </c>
      <c r="E23" s="34">
        <v>95</v>
      </c>
      <c r="F23" s="33" t="s">
        <v>688</v>
      </c>
      <c r="G23" s="36">
        <v>0.95</v>
      </c>
      <c r="H23" s="33">
        <v>10</v>
      </c>
      <c r="I23" s="33">
        <v>10</v>
      </c>
      <c r="J23" s="33"/>
    </row>
    <row r="24" s="5" customFormat="1" ht="40" customHeight="1" spans="1:10">
      <c r="A24" s="31"/>
      <c r="B24" s="43"/>
      <c r="C24" s="35" t="s">
        <v>910</v>
      </c>
      <c r="D24" s="33" t="s">
        <v>737</v>
      </c>
      <c r="E24" s="34">
        <v>95</v>
      </c>
      <c r="F24" s="33" t="s">
        <v>688</v>
      </c>
      <c r="G24" s="36">
        <v>0.95</v>
      </c>
      <c r="H24" s="33">
        <v>10</v>
      </c>
      <c r="I24" s="33">
        <v>10</v>
      </c>
      <c r="J24" s="33"/>
    </row>
    <row r="25" s="5" customFormat="1" ht="40" customHeight="1" spans="1:10">
      <c r="A25" s="44"/>
      <c r="B25" s="35"/>
      <c r="C25" s="35" t="s">
        <v>911</v>
      </c>
      <c r="D25" s="33" t="s">
        <v>737</v>
      </c>
      <c r="E25" s="34">
        <v>95</v>
      </c>
      <c r="F25" s="33" t="s">
        <v>688</v>
      </c>
      <c r="G25" s="36">
        <v>0.95</v>
      </c>
      <c r="H25" s="33">
        <v>10</v>
      </c>
      <c r="I25" s="33">
        <v>10</v>
      </c>
      <c r="J25" s="33"/>
    </row>
    <row r="26" s="6" customFormat="1" ht="40" customHeight="1" spans="1:10">
      <c r="A26" s="45" t="s">
        <v>793</v>
      </c>
      <c r="B26" s="46"/>
      <c r="C26" s="46"/>
      <c r="D26" s="47" t="s">
        <v>5</v>
      </c>
      <c r="E26" s="47"/>
      <c r="F26" s="47"/>
      <c r="G26" s="47"/>
      <c r="H26" s="47"/>
      <c r="I26" s="47"/>
      <c r="J26" s="47"/>
    </row>
    <row r="27" s="6" customFormat="1" ht="40" customHeight="1" spans="1:10">
      <c r="A27" s="45" t="s">
        <v>794</v>
      </c>
      <c r="B27" s="46"/>
      <c r="C27" s="46"/>
      <c r="D27" s="46"/>
      <c r="E27" s="46"/>
      <c r="F27" s="46"/>
      <c r="G27" s="46"/>
      <c r="H27" s="46" t="s">
        <v>868</v>
      </c>
      <c r="I27" s="51">
        <v>100</v>
      </c>
      <c r="J27" s="46" t="s">
        <v>795</v>
      </c>
    </row>
    <row r="28" s="1" customFormat="1" ht="21" customHeight="1" spans="1:10">
      <c r="A28" s="48" t="s">
        <v>740</v>
      </c>
      <c r="B28" s="49"/>
      <c r="C28" s="49"/>
      <c r="D28" s="49"/>
      <c r="E28" s="49"/>
      <c r="F28" s="49"/>
      <c r="G28" s="49"/>
      <c r="H28" s="49"/>
      <c r="I28" s="49"/>
      <c r="J28" s="52"/>
    </row>
    <row r="29" s="1" customFormat="1" ht="27" customHeight="1" spans="1:10">
      <c r="A29" s="48" t="s">
        <v>741</v>
      </c>
      <c r="B29" s="48"/>
      <c r="C29" s="48"/>
      <c r="D29" s="48"/>
      <c r="E29" s="48"/>
      <c r="F29" s="48"/>
      <c r="G29" s="48"/>
      <c r="H29" s="48"/>
      <c r="I29" s="48"/>
      <c r="J29" s="48"/>
    </row>
    <row r="30" s="1" customFormat="1" ht="19" customHeight="1" spans="1:10">
      <c r="A30" s="48" t="s">
        <v>742</v>
      </c>
      <c r="B30" s="48"/>
      <c r="C30" s="48"/>
      <c r="D30" s="48"/>
      <c r="E30" s="48"/>
      <c r="F30" s="48"/>
      <c r="G30" s="48"/>
      <c r="H30" s="48"/>
      <c r="I30" s="48"/>
      <c r="J30" s="48"/>
    </row>
    <row r="31" s="1" customFormat="1" ht="18" customHeight="1" spans="1:10">
      <c r="A31" s="48" t="s">
        <v>796</v>
      </c>
      <c r="B31" s="48"/>
      <c r="C31" s="48"/>
      <c r="D31" s="48"/>
      <c r="E31" s="48"/>
      <c r="F31" s="48"/>
      <c r="G31" s="48"/>
      <c r="H31" s="48"/>
      <c r="I31" s="48"/>
      <c r="J31" s="48"/>
    </row>
    <row r="32" s="1" customFormat="1" ht="18" customHeight="1" spans="1:10">
      <c r="A32" s="48" t="s">
        <v>797</v>
      </c>
      <c r="B32" s="48"/>
      <c r="C32" s="48"/>
      <c r="D32" s="48"/>
      <c r="E32" s="48"/>
      <c r="F32" s="48"/>
      <c r="G32" s="48"/>
      <c r="H32" s="48"/>
      <c r="I32" s="48"/>
      <c r="J32" s="48"/>
    </row>
    <row r="33" s="1" customFormat="1" ht="18" customHeight="1" spans="1:10">
      <c r="A33" s="48" t="s">
        <v>798</v>
      </c>
      <c r="B33" s="48"/>
      <c r="C33" s="48"/>
      <c r="D33" s="48"/>
      <c r="E33" s="48"/>
      <c r="F33" s="48"/>
      <c r="G33" s="48"/>
      <c r="H33" s="48"/>
      <c r="I33" s="48"/>
      <c r="J33" s="48"/>
    </row>
    <row r="34" s="1" customFormat="1" ht="24" customHeight="1" spans="1:10">
      <c r="A34" s="48" t="s">
        <v>799</v>
      </c>
      <c r="B34" s="48"/>
      <c r="C34" s="48"/>
      <c r="D34" s="48"/>
      <c r="E34" s="48"/>
      <c r="F34" s="48"/>
      <c r="G34" s="48"/>
      <c r="H34" s="48"/>
      <c r="I34" s="48"/>
      <c r="J34" s="48"/>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29:J29"/>
    <mergeCell ref="A30:J30"/>
    <mergeCell ref="A31:J31"/>
    <mergeCell ref="A32:J32"/>
    <mergeCell ref="A33:J33"/>
    <mergeCell ref="A34:J34"/>
    <mergeCell ref="A11:A12"/>
    <mergeCell ref="A15:A19"/>
    <mergeCell ref="A20:A22"/>
    <mergeCell ref="A23:A25"/>
    <mergeCell ref="B16:B17"/>
    <mergeCell ref="B20:B21"/>
    <mergeCell ref="B23:B25"/>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5"/>
  <sheetViews>
    <sheetView zoomScaleSheetLayoutView="60" workbookViewId="0">
      <selection activeCell="B2" sqref="B2"/>
    </sheetView>
  </sheetViews>
  <sheetFormatPr defaultColWidth="9.14285714285714" defaultRowHeight="12.75"/>
  <cols>
    <col min="1" max="3" width="3.71428571428571" customWidth="1"/>
    <col min="4" max="4" width="37.4285714285714" customWidth="1"/>
    <col min="5" max="10" width="21.4285714285714" customWidth="1"/>
    <col min="11" max="11" width="9.76190476190476"/>
  </cols>
  <sheetData>
    <row r="1" ht="27" spans="1:6">
      <c r="A1" s="383" t="s">
        <v>240</v>
      </c>
      <c r="F1" s="383" t="s">
        <v>240</v>
      </c>
    </row>
    <row r="2" ht="14.25" spans="10:10">
      <c r="J2" s="409" t="s">
        <v>241</v>
      </c>
    </row>
    <row r="3" ht="14.25" spans="1:10">
      <c r="A3" s="399" t="s">
        <v>2</v>
      </c>
      <c r="J3" s="409" t="s">
        <v>3</v>
      </c>
    </row>
    <row r="4" ht="20" customHeight="1" spans="1:10">
      <c r="A4" s="419" t="s">
        <v>7</v>
      </c>
      <c r="B4" s="420" t="s">
        <v>5</v>
      </c>
      <c r="C4" s="420" t="s">
        <v>5</v>
      </c>
      <c r="D4" s="420" t="s">
        <v>5</v>
      </c>
      <c r="E4" s="401" t="s">
        <v>100</v>
      </c>
      <c r="F4" s="401" t="s">
        <v>242</v>
      </c>
      <c r="G4" s="401" t="s">
        <v>243</v>
      </c>
      <c r="H4" s="401" t="s">
        <v>244</v>
      </c>
      <c r="I4" s="401" t="s">
        <v>245</v>
      </c>
      <c r="J4" s="401" t="s">
        <v>246</v>
      </c>
    </row>
    <row r="5" ht="20" customHeight="1" spans="1:10">
      <c r="A5" s="402" t="s">
        <v>122</v>
      </c>
      <c r="B5" s="403" t="s">
        <v>5</v>
      </c>
      <c r="C5" s="403" t="s">
        <v>5</v>
      </c>
      <c r="D5" s="391" t="s">
        <v>123</v>
      </c>
      <c r="E5" s="403" t="s">
        <v>5</v>
      </c>
      <c r="F5" s="403" t="s">
        <v>5</v>
      </c>
      <c r="G5" s="403" t="s">
        <v>5</v>
      </c>
      <c r="H5" s="403" t="s">
        <v>5</v>
      </c>
      <c r="I5" s="403" t="s">
        <v>5</v>
      </c>
      <c r="J5" s="403" t="s">
        <v>5</v>
      </c>
    </row>
    <row r="6" ht="20" customHeight="1" spans="1:10">
      <c r="A6" s="402" t="s">
        <v>5</v>
      </c>
      <c r="B6" s="403" t="s">
        <v>5</v>
      </c>
      <c r="C6" s="403" t="s">
        <v>5</v>
      </c>
      <c r="D6" s="391" t="s">
        <v>5</v>
      </c>
      <c r="E6" s="403" t="s">
        <v>5</v>
      </c>
      <c r="F6" s="403" t="s">
        <v>5</v>
      </c>
      <c r="G6" s="403" t="s">
        <v>5</v>
      </c>
      <c r="H6" s="403" t="s">
        <v>5</v>
      </c>
      <c r="I6" s="403" t="s">
        <v>5</v>
      </c>
      <c r="J6" s="403" t="s">
        <v>5</v>
      </c>
    </row>
    <row r="7" ht="20" customHeight="1" spans="1:10">
      <c r="A7" s="402" t="s">
        <v>5</v>
      </c>
      <c r="B7" s="403" t="s">
        <v>5</v>
      </c>
      <c r="C7" s="403" t="s">
        <v>5</v>
      </c>
      <c r="D7" s="391" t="s">
        <v>5</v>
      </c>
      <c r="E7" s="403" t="s">
        <v>5</v>
      </c>
      <c r="F7" s="403" t="s">
        <v>5</v>
      </c>
      <c r="G7" s="403" t="s">
        <v>5</v>
      </c>
      <c r="H7" s="403" t="s">
        <v>5</v>
      </c>
      <c r="I7" s="403" t="s">
        <v>5</v>
      </c>
      <c r="J7" s="403" t="s">
        <v>5</v>
      </c>
    </row>
    <row r="8" ht="20" customHeight="1" spans="1:10">
      <c r="A8" s="416" t="s">
        <v>126</v>
      </c>
      <c r="B8" s="391" t="s">
        <v>127</v>
      </c>
      <c r="C8" s="391" t="s">
        <v>128</v>
      </c>
      <c r="D8" s="391" t="s">
        <v>11</v>
      </c>
      <c r="E8" s="403" t="s">
        <v>12</v>
      </c>
      <c r="F8" s="403" t="s">
        <v>13</v>
      </c>
      <c r="G8" s="403" t="s">
        <v>21</v>
      </c>
      <c r="H8" s="403" t="s">
        <v>25</v>
      </c>
      <c r="I8" s="403" t="s">
        <v>29</v>
      </c>
      <c r="J8" s="403" t="s">
        <v>33</v>
      </c>
    </row>
    <row r="9" ht="20" customHeight="1" spans="1:10">
      <c r="A9" s="416" t="s">
        <v>5</v>
      </c>
      <c r="B9" s="391" t="s">
        <v>5</v>
      </c>
      <c r="C9" s="391" t="s">
        <v>5</v>
      </c>
      <c r="D9" s="391" t="s">
        <v>129</v>
      </c>
      <c r="E9" s="410">
        <v>451173497.49</v>
      </c>
      <c r="F9" s="410">
        <v>360725124.44</v>
      </c>
      <c r="G9" s="410">
        <v>90448373.05</v>
      </c>
      <c r="H9" s="404" t="s">
        <v>5</v>
      </c>
      <c r="I9" s="404" t="s">
        <v>5</v>
      </c>
      <c r="J9" s="404" t="s">
        <v>5</v>
      </c>
    </row>
    <row r="10" ht="20" customHeight="1" spans="1:10">
      <c r="A10" s="405" t="s">
        <v>130</v>
      </c>
      <c r="B10" s="406" t="s">
        <v>5</v>
      </c>
      <c r="C10" s="406" t="s">
        <v>5</v>
      </c>
      <c r="D10" s="406" t="s">
        <v>131</v>
      </c>
      <c r="E10" s="410">
        <v>355520973.79</v>
      </c>
      <c r="F10" s="410">
        <v>271515870.54</v>
      </c>
      <c r="G10" s="410">
        <v>84005103.25</v>
      </c>
      <c r="H10" s="404" t="s">
        <v>5</v>
      </c>
      <c r="I10" s="404" t="s">
        <v>5</v>
      </c>
      <c r="J10" s="404" t="s">
        <v>5</v>
      </c>
    </row>
    <row r="11" ht="20" customHeight="1" spans="1:10">
      <c r="A11" s="405" t="s">
        <v>132</v>
      </c>
      <c r="B11" s="406" t="s">
        <v>5</v>
      </c>
      <c r="C11" s="406" t="s">
        <v>5</v>
      </c>
      <c r="D11" s="406" t="s">
        <v>133</v>
      </c>
      <c r="E11" s="410">
        <v>7881457.52</v>
      </c>
      <c r="F11" s="410">
        <v>5689428.65</v>
      </c>
      <c r="G11" s="410">
        <v>2192028.87</v>
      </c>
      <c r="H11" s="404" t="s">
        <v>5</v>
      </c>
      <c r="I11" s="404" t="s">
        <v>5</v>
      </c>
      <c r="J11" s="404" t="s">
        <v>5</v>
      </c>
    </row>
    <row r="12" ht="20" customHeight="1" spans="1:10">
      <c r="A12" s="405" t="s">
        <v>134</v>
      </c>
      <c r="B12" s="406" t="s">
        <v>5</v>
      </c>
      <c r="C12" s="406" t="s">
        <v>5</v>
      </c>
      <c r="D12" s="406" t="s">
        <v>135</v>
      </c>
      <c r="E12" s="410">
        <v>1654286.96</v>
      </c>
      <c r="F12" s="410">
        <v>1654286.96</v>
      </c>
      <c r="G12" s="404" t="s">
        <v>5</v>
      </c>
      <c r="H12" s="404" t="s">
        <v>5</v>
      </c>
      <c r="I12" s="404" t="s">
        <v>5</v>
      </c>
      <c r="J12" s="404" t="s">
        <v>5</v>
      </c>
    </row>
    <row r="13" ht="20" customHeight="1" spans="1:10">
      <c r="A13" s="405" t="s">
        <v>136</v>
      </c>
      <c r="B13" s="406" t="s">
        <v>5</v>
      </c>
      <c r="C13" s="406" t="s">
        <v>5</v>
      </c>
      <c r="D13" s="406" t="s">
        <v>137</v>
      </c>
      <c r="E13" s="410">
        <v>6227170.56</v>
      </c>
      <c r="F13" s="410">
        <v>4035141.69</v>
      </c>
      <c r="G13" s="410">
        <v>2192028.87</v>
      </c>
      <c r="H13" s="404" t="s">
        <v>5</v>
      </c>
      <c r="I13" s="404" t="s">
        <v>5</v>
      </c>
      <c r="J13" s="404" t="s">
        <v>5</v>
      </c>
    </row>
    <row r="14" ht="20" customHeight="1" spans="1:10">
      <c r="A14" s="405" t="s">
        <v>138</v>
      </c>
      <c r="B14" s="406" t="s">
        <v>5</v>
      </c>
      <c r="C14" s="406" t="s">
        <v>5</v>
      </c>
      <c r="D14" s="406" t="s">
        <v>139</v>
      </c>
      <c r="E14" s="410">
        <v>340075053.1</v>
      </c>
      <c r="F14" s="410">
        <v>259299127.78</v>
      </c>
      <c r="G14" s="410">
        <v>80775925.32</v>
      </c>
      <c r="H14" s="404" t="s">
        <v>5</v>
      </c>
      <c r="I14" s="404" t="s">
        <v>5</v>
      </c>
      <c r="J14" s="404" t="s">
        <v>5</v>
      </c>
    </row>
    <row r="15" ht="20" customHeight="1" spans="1:10">
      <c r="A15" s="405" t="s">
        <v>140</v>
      </c>
      <c r="B15" s="406" t="s">
        <v>5</v>
      </c>
      <c r="C15" s="406" t="s">
        <v>5</v>
      </c>
      <c r="D15" s="406" t="s">
        <v>141</v>
      </c>
      <c r="E15" s="410">
        <v>15104189.48</v>
      </c>
      <c r="F15" s="410">
        <v>8646197.19</v>
      </c>
      <c r="G15" s="410">
        <v>6457992.29</v>
      </c>
      <c r="H15" s="404" t="s">
        <v>5</v>
      </c>
      <c r="I15" s="404" t="s">
        <v>5</v>
      </c>
      <c r="J15" s="404" t="s">
        <v>5</v>
      </c>
    </row>
    <row r="16" ht="20" customHeight="1" spans="1:10">
      <c r="A16" s="405" t="s">
        <v>142</v>
      </c>
      <c r="B16" s="406" t="s">
        <v>5</v>
      </c>
      <c r="C16" s="406" t="s">
        <v>5</v>
      </c>
      <c r="D16" s="406" t="s">
        <v>143</v>
      </c>
      <c r="E16" s="410">
        <v>198919729.4</v>
      </c>
      <c r="F16" s="410">
        <v>162903040.04</v>
      </c>
      <c r="G16" s="410">
        <v>36016689.36</v>
      </c>
      <c r="H16" s="404" t="s">
        <v>5</v>
      </c>
      <c r="I16" s="404" t="s">
        <v>5</v>
      </c>
      <c r="J16" s="404" t="s">
        <v>5</v>
      </c>
    </row>
    <row r="17" ht="20" customHeight="1" spans="1:10">
      <c r="A17" s="405" t="s">
        <v>144</v>
      </c>
      <c r="B17" s="406" t="s">
        <v>5</v>
      </c>
      <c r="C17" s="406" t="s">
        <v>5</v>
      </c>
      <c r="D17" s="406" t="s">
        <v>145</v>
      </c>
      <c r="E17" s="410">
        <v>78449626.14</v>
      </c>
      <c r="F17" s="410">
        <v>59515302.97</v>
      </c>
      <c r="G17" s="410">
        <v>18934323.17</v>
      </c>
      <c r="H17" s="404" t="s">
        <v>5</v>
      </c>
      <c r="I17" s="404" t="s">
        <v>5</v>
      </c>
      <c r="J17" s="404" t="s">
        <v>5</v>
      </c>
    </row>
    <row r="18" ht="20" customHeight="1" spans="1:10">
      <c r="A18" s="405" t="s">
        <v>146</v>
      </c>
      <c r="B18" s="406" t="s">
        <v>5</v>
      </c>
      <c r="C18" s="406" t="s">
        <v>5</v>
      </c>
      <c r="D18" s="406" t="s">
        <v>147</v>
      </c>
      <c r="E18" s="410">
        <v>46962437.08</v>
      </c>
      <c r="F18" s="410">
        <v>28234587.58</v>
      </c>
      <c r="G18" s="410">
        <v>18727849.5</v>
      </c>
      <c r="H18" s="404" t="s">
        <v>5</v>
      </c>
      <c r="I18" s="404" t="s">
        <v>5</v>
      </c>
      <c r="J18" s="404" t="s">
        <v>5</v>
      </c>
    </row>
    <row r="19" ht="20" customHeight="1" spans="1:10">
      <c r="A19" s="405" t="s">
        <v>148</v>
      </c>
      <c r="B19" s="406" t="s">
        <v>5</v>
      </c>
      <c r="C19" s="406" t="s">
        <v>5</v>
      </c>
      <c r="D19" s="406" t="s">
        <v>149</v>
      </c>
      <c r="E19" s="410">
        <v>145000</v>
      </c>
      <c r="F19" s="404" t="s">
        <v>5</v>
      </c>
      <c r="G19" s="410">
        <v>145000</v>
      </c>
      <c r="H19" s="404" t="s">
        <v>5</v>
      </c>
      <c r="I19" s="404" t="s">
        <v>5</v>
      </c>
      <c r="J19" s="404" t="s">
        <v>5</v>
      </c>
    </row>
    <row r="20" ht="20" customHeight="1" spans="1:10">
      <c r="A20" s="405" t="s">
        <v>150</v>
      </c>
      <c r="B20" s="406" t="s">
        <v>5</v>
      </c>
      <c r="C20" s="406" t="s">
        <v>5</v>
      </c>
      <c r="D20" s="406" t="s">
        <v>151</v>
      </c>
      <c r="E20" s="410">
        <v>494071</v>
      </c>
      <c r="F20" s="404" t="s">
        <v>5</v>
      </c>
      <c r="G20" s="410">
        <v>494071</v>
      </c>
      <c r="H20" s="404" t="s">
        <v>5</v>
      </c>
      <c r="I20" s="404" t="s">
        <v>5</v>
      </c>
      <c r="J20" s="404" t="s">
        <v>5</v>
      </c>
    </row>
    <row r="21" ht="20" customHeight="1" spans="1:10">
      <c r="A21" s="405" t="s">
        <v>152</v>
      </c>
      <c r="B21" s="406" t="s">
        <v>5</v>
      </c>
      <c r="C21" s="406" t="s">
        <v>5</v>
      </c>
      <c r="D21" s="406" t="s">
        <v>153</v>
      </c>
      <c r="E21" s="410">
        <v>5408525.82</v>
      </c>
      <c r="F21" s="410">
        <v>4554796.76</v>
      </c>
      <c r="G21" s="410">
        <v>853729.06</v>
      </c>
      <c r="H21" s="404" t="s">
        <v>5</v>
      </c>
      <c r="I21" s="404" t="s">
        <v>5</v>
      </c>
      <c r="J21" s="404" t="s">
        <v>5</v>
      </c>
    </row>
    <row r="22" ht="20" customHeight="1" spans="1:10">
      <c r="A22" s="405" t="s">
        <v>154</v>
      </c>
      <c r="B22" s="406" t="s">
        <v>5</v>
      </c>
      <c r="C22" s="406" t="s">
        <v>5</v>
      </c>
      <c r="D22" s="406" t="s">
        <v>155</v>
      </c>
      <c r="E22" s="410">
        <v>5408525.82</v>
      </c>
      <c r="F22" s="410">
        <v>4554796.76</v>
      </c>
      <c r="G22" s="410">
        <v>853729.06</v>
      </c>
      <c r="H22" s="404" t="s">
        <v>5</v>
      </c>
      <c r="I22" s="404" t="s">
        <v>5</v>
      </c>
      <c r="J22" s="404" t="s">
        <v>5</v>
      </c>
    </row>
    <row r="23" ht="20" customHeight="1" spans="1:10">
      <c r="A23" s="405" t="s">
        <v>156</v>
      </c>
      <c r="B23" s="406" t="s">
        <v>5</v>
      </c>
      <c r="C23" s="406" t="s">
        <v>5</v>
      </c>
      <c r="D23" s="406" t="s">
        <v>157</v>
      </c>
      <c r="E23" s="410">
        <v>21420</v>
      </c>
      <c r="F23" s="404" t="s">
        <v>5</v>
      </c>
      <c r="G23" s="410">
        <v>21420</v>
      </c>
      <c r="H23" s="404" t="s">
        <v>5</v>
      </c>
      <c r="I23" s="404" t="s">
        <v>5</v>
      </c>
      <c r="J23" s="404" t="s">
        <v>5</v>
      </c>
    </row>
    <row r="24" ht="20" customHeight="1" spans="1:10">
      <c r="A24" s="405" t="s">
        <v>158</v>
      </c>
      <c r="B24" s="406" t="s">
        <v>5</v>
      </c>
      <c r="C24" s="406" t="s">
        <v>5</v>
      </c>
      <c r="D24" s="406" t="s">
        <v>159</v>
      </c>
      <c r="E24" s="410">
        <v>21420</v>
      </c>
      <c r="F24" s="404" t="s">
        <v>5</v>
      </c>
      <c r="G24" s="410">
        <v>21420</v>
      </c>
      <c r="H24" s="404" t="s">
        <v>5</v>
      </c>
      <c r="I24" s="404" t="s">
        <v>5</v>
      </c>
      <c r="J24" s="404" t="s">
        <v>5</v>
      </c>
    </row>
    <row r="25" ht="20" customHeight="1" spans="1:10">
      <c r="A25" s="405" t="s">
        <v>160</v>
      </c>
      <c r="B25" s="406" t="s">
        <v>5</v>
      </c>
      <c r="C25" s="406" t="s">
        <v>5</v>
      </c>
      <c r="D25" s="406" t="s">
        <v>161</v>
      </c>
      <c r="E25" s="410">
        <v>1972517.35</v>
      </c>
      <c r="F25" s="410">
        <v>1972517.35</v>
      </c>
      <c r="G25" s="404" t="s">
        <v>5</v>
      </c>
      <c r="H25" s="404" t="s">
        <v>5</v>
      </c>
      <c r="I25" s="404" t="s">
        <v>5</v>
      </c>
      <c r="J25" s="404" t="s">
        <v>5</v>
      </c>
    </row>
    <row r="26" ht="20" customHeight="1" spans="1:10">
      <c r="A26" s="405" t="s">
        <v>162</v>
      </c>
      <c r="B26" s="406" t="s">
        <v>5</v>
      </c>
      <c r="C26" s="406" t="s">
        <v>5</v>
      </c>
      <c r="D26" s="406" t="s">
        <v>163</v>
      </c>
      <c r="E26" s="410">
        <v>1972517.35</v>
      </c>
      <c r="F26" s="410">
        <v>1972517.35</v>
      </c>
      <c r="G26" s="404" t="s">
        <v>5</v>
      </c>
      <c r="H26" s="404" t="s">
        <v>5</v>
      </c>
      <c r="I26" s="404" t="s">
        <v>5</v>
      </c>
      <c r="J26" s="404" t="s">
        <v>5</v>
      </c>
    </row>
    <row r="27" ht="20" customHeight="1" spans="1:10">
      <c r="A27" s="405" t="s">
        <v>164</v>
      </c>
      <c r="B27" s="406" t="s">
        <v>5</v>
      </c>
      <c r="C27" s="406" t="s">
        <v>5</v>
      </c>
      <c r="D27" s="406" t="s">
        <v>165</v>
      </c>
      <c r="E27" s="410">
        <v>162000</v>
      </c>
      <c r="F27" s="404" t="s">
        <v>5</v>
      </c>
      <c r="G27" s="410">
        <v>162000</v>
      </c>
      <c r="H27" s="404" t="s">
        <v>5</v>
      </c>
      <c r="I27" s="404" t="s">
        <v>5</v>
      </c>
      <c r="J27" s="404" t="s">
        <v>5</v>
      </c>
    </row>
    <row r="28" ht="20" customHeight="1" spans="1:10">
      <c r="A28" s="405" t="s">
        <v>166</v>
      </c>
      <c r="B28" s="406" t="s">
        <v>5</v>
      </c>
      <c r="C28" s="406" t="s">
        <v>5</v>
      </c>
      <c r="D28" s="406" t="s">
        <v>167</v>
      </c>
      <c r="E28" s="410">
        <v>150000</v>
      </c>
      <c r="F28" s="404" t="s">
        <v>5</v>
      </c>
      <c r="G28" s="410">
        <v>150000</v>
      </c>
      <c r="H28" s="404" t="s">
        <v>5</v>
      </c>
      <c r="I28" s="404" t="s">
        <v>5</v>
      </c>
      <c r="J28" s="404" t="s">
        <v>5</v>
      </c>
    </row>
    <row r="29" ht="20" customHeight="1" spans="1:10">
      <c r="A29" s="405" t="s">
        <v>168</v>
      </c>
      <c r="B29" s="406" t="s">
        <v>5</v>
      </c>
      <c r="C29" s="406" t="s">
        <v>5</v>
      </c>
      <c r="D29" s="406" t="s">
        <v>169</v>
      </c>
      <c r="E29" s="410">
        <v>12000</v>
      </c>
      <c r="F29" s="404" t="s">
        <v>5</v>
      </c>
      <c r="G29" s="410">
        <v>12000</v>
      </c>
      <c r="H29" s="404" t="s">
        <v>5</v>
      </c>
      <c r="I29" s="404" t="s">
        <v>5</v>
      </c>
      <c r="J29" s="404" t="s">
        <v>5</v>
      </c>
    </row>
    <row r="30" ht="20" customHeight="1" spans="1:10">
      <c r="A30" s="405" t="s">
        <v>170</v>
      </c>
      <c r="B30" s="406" t="s">
        <v>5</v>
      </c>
      <c r="C30" s="406" t="s">
        <v>5</v>
      </c>
      <c r="D30" s="406" t="s">
        <v>171</v>
      </c>
      <c r="E30" s="410">
        <v>287793.24</v>
      </c>
      <c r="F30" s="410">
        <v>37793.24</v>
      </c>
      <c r="G30" s="410">
        <v>250000</v>
      </c>
      <c r="H30" s="404" t="s">
        <v>5</v>
      </c>
      <c r="I30" s="404" t="s">
        <v>5</v>
      </c>
      <c r="J30" s="404" t="s">
        <v>5</v>
      </c>
    </row>
    <row r="31" ht="20" customHeight="1" spans="1:10">
      <c r="A31" s="405" t="s">
        <v>172</v>
      </c>
      <c r="B31" s="406" t="s">
        <v>5</v>
      </c>
      <c r="C31" s="406" t="s">
        <v>5</v>
      </c>
      <c r="D31" s="406" t="s">
        <v>173</v>
      </c>
      <c r="E31" s="410">
        <v>287793.24</v>
      </c>
      <c r="F31" s="410">
        <v>37793.24</v>
      </c>
      <c r="G31" s="410">
        <v>250000</v>
      </c>
      <c r="H31" s="404" t="s">
        <v>5</v>
      </c>
      <c r="I31" s="404" t="s">
        <v>5</v>
      </c>
      <c r="J31" s="404" t="s">
        <v>5</v>
      </c>
    </row>
    <row r="32" ht="20" customHeight="1" spans="1:10">
      <c r="A32" s="405" t="s">
        <v>174</v>
      </c>
      <c r="B32" s="406" t="s">
        <v>5</v>
      </c>
      <c r="C32" s="406" t="s">
        <v>5</v>
      </c>
      <c r="D32" s="406" t="s">
        <v>135</v>
      </c>
      <c r="E32" s="410">
        <v>37793.24</v>
      </c>
      <c r="F32" s="410">
        <v>37793.24</v>
      </c>
      <c r="G32" s="404" t="s">
        <v>5</v>
      </c>
      <c r="H32" s="404" t="s">
        <v>5</v>
      </c>
      <c r="I32" s="404" t="s">
        <v>5</v>
      </c>
      <c r="J32" s="404" t="s">
        <v>5</v>
      </c>
    </row>
    <row r="33" ht="20" customHeight="1" spans="1:10">
      <c r="A33" s="405" t="s">
        <v>175</v>
      </c>
      <c r="B33" s="406" t="s">
        <v>5</v>
      </c>
      <c r="C33" s="406" t="s">
        <v>5</v>
      </c>
      <c r="D33" s="406" t="s">
        <v>176</v>
      </c>
      <c r="E33" s="410">
        <v>250000</v>
      </c>
      <c r="F33" s="404" t="s">
        <v>5</v>
      </c>
      <c r="G33" s="410">
        <v>250000</v>
      </c>
      <c r="H33" s="404" t="s">
        <v>5</v>
      </c>
      <c r="I33" s="404" t="s">
        <v>5</v>
      </c>
      <c r="J33" s="404" t="s">
        <v>5</v>
      </c>
    </row>
    <row r="34" ht="20" customHeight="1" spans="1:10">
      <c r="A34" s="405" t="s">
        <v>177</v>
      </c>
      <c r="B34" s="406" t="s">
        <v>5</v>
      </c>
      <c r="C34" s="406" t="s">
        <v>5</v>
      </c>
      <c r="D34" s="406" t="s">
        <v>178</v>
      </c>
      <c r="E34" s="410">
        <v>38547125.85</v>
      </c>
      <c r="F34" s="410">
        <v>38547125.85</v>
      </c>
      <c r="G34" s="404" t="s">
        <v>5</v>
      </c>
      <c r="H34" s="404" t="s">
        <v>5</v>
      </c>
      <c r="I34" s="404" t="s">
        <v>5</v>
      </c>
      <c r="J34" s="404" t="s">
        <v>5</v>
      </c>
    </row>
    <row r="35" ht="20" customHeight="1" spans="1:10">
      <c r="A35" s="405" t="s">
        <v>179</v>
      </c>
      <c r="B35" s="406" t="s">
        <v>5</v>
      </c>
      <c r="C35" s="406" t="s">
        <v>5</v>
      </c>
      <c r="D35" s="406" t="s">
        <v>180</v>
      </c>
      <c r="E35" s="410">
        <v>36267046.63</v>
      </c>
      <c r="F35" s="410">
        <v>36267046.63</v>
      </c>
      <c r="G35" s="404" t="s">
        <v>5</v>
      </c>
      <c r="H35" s="404" t="s">
        <v>5</v>
      </c>
      <c r="I35" s="404" t="s">
        <v>5</v>
      </c>
      <c r="J35" s="404" t="s">
        <v>5</v>
      </c>
    </row>
    <row r="36" ht="20" customHeight="1" spans="1:10">
      <c r="A36" s="405" t="s">
        <v>181</v>
      </c>
      <c r="B36" s="406" t="s">
        <v>5</v>
      </c>
      <c r="C36" s="406" t="s">
        <v>5</v>
      </c>
      <c r="D36" s="406" t="s">
        <v>182</v>
      </c>
      <c r="E36" s="410">
        <v>1500</v>
      </c>
      <c r="F36" s="410">
        <v>1500</v>
      </c>
      <c r="G36" s="404" t="s">
        <v>5</v>
      </c>
      <c r="H36" s="404" t="s">
        <v>5</v>
      </c>
      <c r="I36" s="404" t="s">
        <v>5</v>
      </c>
      <c r="J36" s="404" t="s">
        <v>5</v>
      </c>
    </row>
    <row r="37" ht="20" customHeight="1" spans="1:10">
      <c r="A37" s="405" t="s">
        <v>183</v>
      </c>
      <c r="B37" s="406" t="s">
        <v>5</v>
      </c>
      <c r="C37" s="406" t="s">
        <v>5</v>
      </c>
      <c r="D37" s="406" t="s">
        <v>184</v>
      </c>
      <c r="E37" s="410">
        <v>223808</v>
      </c>
      <c r="F37" s="410">
        <v>223808</v>
      </c>
      <c r="G37" s="404" t="s">
        <v>5</v>
      </c>
      <c r="H37" s="404" t="s">
        <v>5</v>
      </c>
      <c r="I37" s="404" t="s">
        <v>5</v>
      </c>
      <c r="J37" s="404" t="s">
        <v>5</v>
      </c>
    </row>
    <row r="38" ht="20" customHeight="1" spans="1:10">
      <c r="A38" s="405" t="s">
        <v>185</v>
      </c>
      <c r="B38" s="406" t="s">
        <v>5</v>
      </c>
      <c r="C38" s="406" t="s">
        <v>5</v>
      </c>
      <c r="D38" s="406" t="s">
        <v>186</v>
      </c>
      <c r="E38" s="410">
        <v>30904999.26</v>
      </c>
      <c r="F38" s="410">
        <v>30904999.26</v>
      </c>
      <c r="G38" s="404" t="s">
        <v>5</v>
      </c>
      <c r="H38" s="404" t="s">
        <v>5</v>
      </c>
      <c r="I38" s="404" t="s">
        <v>5</v>
      </c>
      <c r="J38" s="404" t="s">
        <v>5</v>
      </c>
    </row>
    <row r="39" ht="20" customHeight="1" spans="1:10">
      <c r="A39" s="405" t="s">
        <v>187</v>
      </c>
      <c r="B39" s="406" t="s">
        <v>5</v>
      </c>
      <c r="C39" s="406" t="s">
        <v>5</v>
      </c>
      <c r="D39" s="406" t="s">
        <v>188</v>
      </c>
      <c r="E39" s="410">
        <v>5136739.37</v>
      </c>
      <c r="F39" s="410">
        <v>5136739.37</v>
      </c>
      <c r="G39" s="404" t="s">
        <v>5</v>
      </c>
      <c r="H39" s="404" t="s">
        <v>5</v>
      </c>
      <c r="I39" s="404" t="s">
        <v>5</v>
      </c>
      <c r="J39" s="404" t="s">
        <v>5</v>
      </c>
    </row>
    <row r="40" ht="20" customHeight="1" spans="1:10">
      <c r="A40" s="405" t="s">
        <v>189</v>
      </c>
      <c r="B40" s="406" t="s">
        <v>5</v>
      </c>
      <c r="C40" s="406" t="s">
        <v>5</v>
      </c>
      <c r="D40" s="406" t="s">
        <v>190</v>
      </c>
      <c r="E40" s="410">
        <v>129391.8</v>
      </c>
      <c r="F40" s="410">
        <v>129391.8</v>
      </c>
      <c r="G40" s="404" t="s">
        <v>5</v>
      </c>
      <c r="H40" s="404" t="s">
        <v>5</v>
      </c>
      <c r="I40" s="404" t="s">
        <v>5</v>
      </c>
      <c r="J40" s="404" t="s">
        <v>5</v>
      </c>
    </row>
    <row r="41" ht="20" customHeight="1" spans="1:10">
      <c r="A41" s="405" t="s">
        <v>191</v>
      </c>
      <c r="B41" s="406" t="s">
        <v>5</v>
      </c>
      <c r="C41" s="406" t="s">
        <v>5</v>
      </c>
      <c r="D41" s="406" t="s">
        <v>192</v>
      </c>
      <c r="E41" s="410">
        <v>129391.8</v>
      </c>
      <c r="F41" s="410">
        <v>129391.8</v>
      </c>
      <c r="G41" s="404" t="s">
        <v>5</v>
      </c>
      <c r="H41" s="404" t="s">
        <v>5</v>
      </c>
      <c r="I41" s="404" t="s">
        <v>5</v>
      </c>
      <c r="J41" s="404" t="s">
        <v>5</v>
      </c>
    </row>
    <row r="42" ht="20" customHeight="1" spans="1:10">
      <c r="A42" s="405" t="s">
        <v>193</v>
      </c>
      <c r="B42" s="406" t="s">
        <v>5</v>
      </c>
      <c r="C42" s="406" t="s">
        <v>5</v>
      </c>
      <c r="D42" s="406" t="s">
        <v>194</v>
      </c>
      <c r="E42" s="410">
        <v>722854.51</v>
      </c>
      <c r="F42" s="410">
        <v>722854.51</v>
      </c>
      <c r="G42" s="404" t="s">
        <v>5</v>
      </c>
      <c r="H42" s="404" t="s">
        <v>5</v>
      </c>
      <c r="I42" s="404" t="s">
        <v>5</v>
      </c>
      <c r="J42" s="404" t="s">
        <v>5</v>
      </c>
    </row>
    <row r="43" ht="20" customHeight="1" spans="1:10">
      <c r="A43" s="405" t="s">
        <v>195</v>
      </c>
      <c r="B43" s="406" t="s">
        <v>5</v>
      </c>
      <c r="C43" s="406" t="s">
        <v>5</v>
      </c>
      <c r="D43" s="406" t="s">
        <v>196</v>
      </c>
      <c r="E43" s="410">
        <v>722854.51</v>
      </c>
      <c r="F43" s="410">
        <v>722854.51</v>
      </c>
      <c r="G43" s="404" t="s">
        <v>5</v>
      </c>
      <c r="H43" s="404" t="s">
        <v>5</v>
      </c>
      <c r="I43" s="404" t="s">
        <v>5</v>
      </c>
      <c r="J43" s="404" t="s">
        <v>5</v>
      </c>
    </row>
    <row r="44" ht="20" customHeight="1" spans="1:10">
      <c r="A44" s="405" t="s">
        <v>197</v>
      </c>
      <c r="B44" s="406" t="s">
        <v>5</v>
      </c>
      <c r="C44" s="406" t="s">
        <v>5</v>
      </c>
      <c r="D44" s="406" t="s">
        <v>198</v>
      </c>
      <c r="E44" s="410">
        <v>1427832.91</v>
      </c>
      <c r="F44" s="410">
        <v>1427832.91</v>
      </c>
      <c r="G44" s="404" t="s">
        <v>5</v>
      </c>
      <c r="H44" s="404" t="s">
        <v>5</v>
      </c>
      <c r="I44" s="404" t="s">
        <v>5</v>
      </c>
      <c r="J44" s="404" t="s">
        <v>5</v>
      </c>
    </row>
    <row r="45" ht="20" customHeight="1" spans="1:10">
      <c r="A45" s="405" t="s">
        <v>199</v>
      </c>
      <c r="B45" s="406" t="s">
        <v>5</v>
      </c>
      <c r="C45" s="406" t="s">
        <v>5</v>
      </c>
      <c r="D45" s="406" t="s">
        <v>200</v>
      </c>
      <c r="E45" s="410">
        <v>1427832.91</v>
      </c>
      <c r="F45" s="410">
        <v>1427832.91</v>
      </c>
      <c r="G45" s="404" t="s">
        <v>5</v>
      </c>
      <c r="H45" s="404" t="s">
        <v>5</v>
      </c>
      <c r="I45" s="404" t="s">
        <v>5</v>
      </c>
      <c r="J45" s="404" t="s">
        <v>5</v>
      </c>
    </row>
    <row r="46" ht="20" customHeight="1" spans="1:10">
      <c r="A46" s="405" t="s">
        <v>201</v>
      </c>
      <c r="B46" s="406" t="s">
        <v>5</v>
      </c>
      <c r="C46" s="406" t="s">
        <v>5</v>
      </c>
      <c r="D46" s="406" t="s">
        <v>202</v>
      </c>
      <c r="E46" s="410">
        <v>27024962.81</v>
      </c>
      <c r="F46" s="410">
        <v>27024962.81</v>
      </c>
      <c r="G46" s="404" t="s">
        <v>5</v>
      </c>
      <c r="H46" s="404" t="s">
        <v>5</v>
      </c>
      <c r="I46" s="404" t="s">
        <v>5</v>
      </c>
      <c r="J46" s="404" t="s">
        <v>5</v>
      </c>
    </row>
    <row r="47" ht="20" customHeight="1" spans="1:10">
      <c r="A47" s="405" t="s">
        <v>203</v>
      </c>
      <c r="B47" s="406" t="s">
        <v>5</v>
      </c>
      <c r="C47" s="406" t="s">
        <v>5</v>
      </c>
      <c r="D47" s="406" t="s">
        <v>204</v>
      </c>
      <c r="E47" s="410">
        <v>27024962.81</v>
      </c>
      <c r="F47" s="410">
        <v>27024962.81</v>
      </c>
      <c r="G47" s="404" t="s">
        <v>5</v>
      </c>
      <c r="H47" s="404" t="s">
        <v>5</v>
      </c>
      <c r="I47" s="404" t="s">
        <v>5</v>
      </c>
      <c r="J47" s="404" t="s">
        <v>5</v>
      </c>
    </row>
    <row r="48" ht="20" customHeight="1" spans="1:10">
      <c r="A48" s="405" t="s">
        <v>205</v>
      </c>
      <c r="B48" s="406" t="s">
        <v>5</v>
      </c>
      <c r="C48" s="406" t="s">
        <v>5</v>
      </c>
      <c r="D48" s="406" t="s">
        <v>206</v>
      </c>
      <c r="E48" s="410">
        <v>132015.63</v>
      </c>
      <c r="F48" s="410">
        <v>132015.63</v>
      </c>
      <c r="G48" s="404" t="s">
        <v>5</v>
      </c>
      <c r="H48" s="404" t="s">
        <v>5</v>
      </c>
      <c r="I48" s="404" t="s">
        <v>5</v>
      </c>
      <c r="J48" s="404" t="s">
        <v>5</v>
      </c>
    </row>
    <row r="49" ht="20" customHeight="1" spans="1:10">
      <c r="A49" s="405" t="s">
        <v>207</v>
      </c>
      <c r="B49" s="406" t="s">
        <v>5</v>
      </c>
      <c r="C49" s="406" t="s">
        <v>5</v>
      </c>
      <c r="D49" s="406" t="s">
        <v>208</v>
      </c>
      <c r="E49" s="410">
        <v>21298390.79</v>
      </c>
      <c r="F49" s="410">
        <v>21298390.79</v>
      </c>
      <c r="G49" s="404" t="s">
        <v>5</v>
      </c>
      <c r="H49" s="404" t="s">
        <v>5</v>
      </c>
      <c r="I49" s="404" t="s">
        <v>5</v>
      </c>
      <c r="J49" s="404" t="s">
        <v>5</v>
      </c>
    </row>
    <row r="50" ht="20" customHeight="1" spans="1:10">
      <c r="A50" s="405" t="s">
        <v>209</v>
      </c>
      <c r="B50" s="406" t="s">
        <v>5</v>
      </c>
      <c r="C50" s="406" t="s">
        <v>5</v>
      </c>
      <c r="D50" s="406" t="s">
        <v>210</v>
      </c>
      <c r="E50" s="410">
        <v>4788916.39</v>
      </c>
      <c r="F50" s="410">
        <v>4788916.39</v>
      </c>
      <c r="G50" s="404" t="s">
        <v>5</v>
      </c>
      <c r="H50" s="404" t="s">
        <v>5</v>
      </c>
      <c r="I50" s="404" t="s">
        <v>5</v>
      </c>
      <c r="J50" s="404" t="s">
        <v>5</v>
      </c>
    </row>
    <row r="51" ht="20" customHeight="1" spans="1:10">
      <c r="A51" s="405" t="s">
        <v>211</v>
      </c>
      <c r="B51" s="406" t="s">
        <v>5</v>
      </c>
      <c r="C51" s="406" t="s">
        <v>5</v>
      </c>
      <c r="D51" s="406" t="s">
        <v>212</v>
      </c>
      <c r="E51" s="410">
        <v>805640</v>
      </c>
      <c r="F51" s="410">
        <v>805640</v>
      </c>
      <c r="G51" s="404" t="s">
        <v>5</v>
      </c>
      <c r="H51" s="404" t="s">
        <v>5</v>
      </c>
      <c r="I51" s="404" t="s">
        <v>5</v>
      </c>
      <c r="J51" s="404" t="s">
        <v>5</v>
      </c>
    </row>
    <row r="52" ht="20" customHeight="1" spans="1:10">
      <c r="A52" s="405" t="s">
        <v>213</v>
      </c>
      <c r="B52" s="406" t="s">
        <v>5</v>
      </c>
      <c r="C52" s="406" t="s">
        <v>5</v>
      </c>
      <c r="D52" s="406" t="s">
        <v>214</v>
      </c>
      <c r="E52" s="410">
        <v>4200000</v>
      </c>
      <c r="F52" s="404" t="s">
        <v>5</v>
      </c>
      <c r="G52" s="410">
        <v>4200000</v>
      </c>
      <c r="H52" s="404" t="s">
        <v>5</v>
      </c>
      <c r="I52" s="404" t="s">
        <v>5</v>
      </c>
      <c r="J52" s="404" t="s">
        <v>5</v>
      </c>
    </row>
    <row r="53" ht="20" customHeight="1" spans="1:10">
      <c r="A53" s="405" t="s">
        <v>215</v>
      </c>
      <c r="B53" s="406" t="s">
        <v>5</v>
      </c>
      <c r="C53" s="406" t="s">
        <v>5</v>
      </c>
      <c r="D53" s="406" t="s">
        <v>216</v>
      </c>
      <c r="E53" s="410">
        <v>4200000</v>
      </c>
      <c r="F53" s="404" t="s">
        <v>5</v>
      </c>
      <c r="G53" s="410">
        <v>4200000</v>
      </c>
      <c r="H53" s="404" t="s">
        <v>5</v>
      </c>
      <c r="I53" s="404" t="s">
        <v>5</v>
      </c>
      <c r="J53" s="404" t="s">
        <v>5</v>
      </c>
    </row>
    <row r="54" ht="20" customHeight="1" spans="1:10">
      <c r="A54" s="405" t="s">
        <v>217</v>
      </c>
      <c r="B54" s="406" t="s">
        <v>5</v>
      </c>
      <c r="C54" s="406" t="s">
        <v>5</v>
      </c>
      <c r="D54" s="406" t="s">
        <v>218</v>
      </c>
      <c r="E54" s="410">
        <v>4200000</v>
      </c>
      <c r="F54" s="404" t="s">
        <v>5</v>
      </c>
      <c r="G54" s="410">
        <v>4200000</v>
      </c>
      <c r="H54" s="404" t="s">
        <v>5</v>
      </c>
      <c r="I54" s="404" t="s">
        <v>5</v>
      </c>
      <c r="J54" s="404" t="s">
        <v>5</v>
      </c>
    </row>
    <row r="55" ht="20" customHeight="1" spans="1:10">
      <c r="A55" s="405" t="s">
        <v>219</v>
      </c>
      <c r="B55" s="406" t="s">
        <v>5</v>
      </c>
      <c r="C55" s="406" t="s">
        <v>5</v>
      </c>
      <c r="D55" s="406" t="s">
        <v>220</v>
      </c>
      <c r="E55" s="410">
        <v>903269.8</v>
      </c>
      <c r="F55" s="404" t="s">
        <v>5</v>
      </c>
      <c r="G55" s="410">
        <v>903269.8</v>
      </c>
      <c r="H55" s="404" t="s">
        <v>5</v>
      </c>
      <c r="I55" s="404" t="s">
        <v>5</v>
      </c>
      <c r="J55" s="404" t="s">
        <v>5</v>
      </c>
    </row>
    <row r="56" ht="20" customHeight="1" spans="1:10">
      <c r="A56" s="405" t="s">
        <v>221</v>
      </c>
      <c r="B56" s="406" t="s">
        <v>5</v>
      </c>
      <c r="C56" s="406" t="s">
        <v>5</v>
      </c>
      <c r="D56" s="406" t="s">
        <v>222</v>
      </c>
      <c r="E56" s="410">
        <v>903269.8</v>
      </c>
      <c r="F56" s="404" t="s">
        <v>5</v>
      </c>
      <c r="G56" s="410">
        <v>903269.8</v>
      </c>
      <c r="H56" s="404" t="s">
        <v>5</v>
      </c>
      <c r="I56" s="404" t="s">
        <v>5</v>
      </c>
      <c r="J56" s="404" t="s">
        <v>5</v>
      </c>
    </row>
    <row r="57" ht="20" customHeight="1" spans="1:10">
      <c r="A57" s="405" t="s">
        <v>223</v>
      </c>
      <c r="B57" s="406" t="s">
        <v>5</v>
      </c>
      <c r="C57" s="406" t="s">
        <v>5</v>
      </c>
      <c r="D57" s="406" t="s">
        <v>224</v>
      </c>
      <c r="E57" s="410">
        <v>903269.8</v>
      </c>
      <c r="F57" s="404" t="s">
        <v>5</v>
      </c>
      <c r="G57" s="410">
        <v>903269.8</v>
      </c>
      <c r="H57" s="404" t="s">
        <v>5</v>
      </c>
      <c r="I57" s="404" t="s">
        <v>5</v>
      </c>
      <c r="J57" s="404" t="s">
        <v>5</v>
      </c>
    </row>
    <row r="58" ht="20" customHeight="1" spans="1:10">
      <c r="A58" s="405" t="s">
        <v>225</v>
      </c>
      <c r="B58" s="406" t="s">
        <v>5</v>
      </c>
      <c r="C58" s="406" t="s">
        <v>5</v>
      </c>
      <c r="D58" s="406" t="s">
        <v>226</v>
      </c>
      <c r="E58" s="410">
        <v>23599372</v>
      </c>
      <c r="F58" s="410">
        <v>23599372</v>
      </c>
      <c r="G58" s="404" t="s">
        <v>5</v>
      </c>
      <c r="H58" s="404" t="s">
        <v>5</v>
      </c>
      <c r="I58" s="404" t="s">
        <v>5</v>
      </c>
      <c r="J58" s="404" t="s">
        <v>5</v>
      </c>
    </row>
    <row r="59" ht="20" customHeight="1" spans="1:10">
      <c r="A59" s="405" t="s">
        <v>227</v>
      </c>
      <c r="B59" s="406" t="s">
        <v>5</v>
      </c>
      <c r="C59" s="406" t="s">
        <v>5</v>
      </c>
      <c r="D59" s="406" t="s">
        <v>228</v>
      </c>
      <c r="E59" s="410">
        <v>23599372</v>
      </c>
      <c r="F59" s="410">
        <v>23599372</v>
      </c>
      <c r="G59" s="404" t="s">
        <v>5</v>
      </c>
      <c r="H59" s="404" t="s">
        <v>5</v>
      </c>
      <c r="I59" s="404" t="s">
        <v>5</v>
      </c>
      <c r="J59" s="404" t="s">
        <v>5</v>
      </c>
    </row>
    <row r="60" ht="20" customHeight="1" spans="1:10">
      <c r="A60" s="405" t="s">
        <v>229</v>
      </c>
      <c r="B60" s="406" t="s">
        <v>5</v>
      </c>
      <c r="C60" s="406" t="s">
        <v>5</v>
      </c>
      <c r="D60" s="406" t="s">
        <v>230</v>
      </c>
      <c r="E60" s="410">
        <v>23599372</v>
      </c>
      <c r="F60" s="410">
        <v>23599372</v>
      </c>
      <c r="G60" s="404" t="s">
        <v>5</v>
      </c>
      <c r="H60" s="404" t="s">
        <v>5</v>
      </c>
      <c r="I60" s="404" t="s">
        <v>5</v>
      </c>
      <c r="J60" s="404" t="s">
        <v>5</v>
      </c>
    </row>
    <row r="61" ht="20" customHeight="1" spans="1:10">
      <c r="A61" s="405" t="s">
        <v>231</v>
      </c>
      <c r="B61" s="406" t="s">
        <v>5</v>
      </c>
      <c r="C61" s="406" t="s">
        <v>5</v>
      </c>
      <c r="D61" s="406" t="s">
        <v>232</v>
      </c>
      <c r="E61" s="410">
        <v>1090000</v>
      </c>
      <c r="F61" s="404" t="s">
        <v>5</v>
      </c>
      <c r="G61" s="410">
        <v>1090000</v>
      </c>
      <c r="H61" s="404" t="s">
        <v>5</v>
      </c>
      <c r="I61" s="404" t="s">
        <v>5</v>
      </c>
      <c r="J61" s="404" t="s">
        <v>5</v>
      </c>
    </row>
    <row r="62" ht="20" customHeight="1" spans="1:10">
      <c r="A62" s="405" t="s">
        <v>233</v>
      </c>
      <c r="B62" s="406" t="s">
        <v>5</v>
      </c>
      <c r="C62" s="406" t="s">
        <v>5</v>
      </c>
      <c r="D62" s="406" t="s">
        <v>234</v>
      </c>
      <c r="E62" s="410">
        <v>1090000</v>
      </c>
      <c r="F62" s="404" t="s">
        <v>5</v>
      </c>
      <c r="G62" s="410">
        <v>1090000</v>
      </c>
      <c r="H62" s="404" t="s">
        <v>5</v>
      </c>
      <c r="I62" s="404" t="s">
        <v>5</v>
      </c>
      <c r="J62" s="404" t="s">
        <v>5</v>
      </c>
    </row>
    <row r="63" ht="20" customHeight="1" spans="1:10">
      <c r="A63" s="405" t="s">
        <v>235</v>
      </c>
      <c r="B63" s="406" t="s">
        <v>5</v>
      </c>
      <c r="C63" s="406" t="s">
        <v>5</v>
      </c>
      <c r="D63" s="406" t="s">
        <v>236</v>
      </c>
      <c r="E63" s="410">
        <v>890000</v>
      </c>
      <c r="F63" s="404" t="s">
        <v>5</v>
      </c>
      <c r="G63" s="410">
        <v>890000</v>
      </c>
      <c r="H63" s="404" t="s">
        <v>5</v>
      </c>
      <c r="I63" s="404" t="s">
        <v>5</v>
      </c>
      <c r="J63" s="404" t="s">
        <v>5</v>
      </c>
    </row>
    <row r="64" ht="20" customHeight="1" spans="1:10">
      <c r="A64" s="405" t="s">
        <v>237</v>
      </c>
      <c r="B64" s="406" t="s">
        <v>5</v>
      </c>
      <c r="C64" s="406" t="s">
        <v>5</v>
      </c>
      <c r="D64" s="406" t="s">
        <v>238</v>
      </c>
      <c r="E64" s="410">
        <v>200000</v>
      </c>
      <c r="F64" s="404" t="s">
        <v>5</v>
      </c>
      <c r="G64" s="410">
        <v>200000</v>
      </c>
      <c r="H64" s="404" t="s">
        <v>5</v>
      </c>
      <c r="I64" s="404" t="s">
        <v>5</v>
      </c>
      <c r="J64" s="404" t="s">
        <v>5</v>
      </c>
    </row>
    <row r="65" ht="20" customHeight="1" spans="1:10">
      <c r="A65" s="405" t="s">
        <v>247</v>
      </c>
      <c r="B65" s="406" t="s">
        <v>5</v>
      </c>
      <c r="C65" s="406" t="s">
        <v>5</v>
      </c>
      <c r="D65" s="406" t="s">
        <v>5</v>
      </c>
      <c r="E65" s="406" t="s">
        <v>5</v>
      </c>
      <c r="F65" s="406" t="s">
        <v>5</v>
      </c>
      <c r="G65" s="406" t="s">
        <v>5</v>
      </c>
      <c r="H65" s="406" t="s">
        <v>5</v>
      </c>
      <c r="I65" s="406" t="s">
        <v>5</v>
      </c>
      <c r="J65" s="406" t="s">
        <v>5</v>
      </c>
    </row>
  </sheetData>
  <mergeCells count="222">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C42"/>
    <mergeCell ref="A42:C42"/>
    <mergeCell ref="A42:C42"/>
    <mergeCell ref="A43:C43"/>
    <mergeCell ref="A43:C43"/>
    <mergeCell ref="A43:C43"/>
    <mergeCell ref="A44:C44"/>
    <mergeCell ref="A44:C44"/>
    <mergeCell ref="A44:C44"/>
    <mergeCell ref="A45:C45"/>
    <mergeCell ref="A45:C45"/>
    <mergeCell ref="A45:C45"/>
    <mergeCell ref="A46:C46"/>
    <mergeCell ref="A46:C46"/>
    <mergeCell ref="A46:C46"/>
    <mergeCell ref="A47:C47"/>
    <mergeCell ref="A47:C47"/>
    <mergeCell ref="A47:C47"/>
    <mergeCell ref="A48:C48"/>
    <mergeCell ref="A48:C48"/>
    <mergeCell ref="A48:C48"/>
    <mergeCell ref="A49:C49"/>
    <mergeCell ref="A49:C49"/>
    <mergeCell ref="A49:C49"/>
    <mergeCell ref="A50:C50"/>
    <mergeCell ref="A50:C50"/>
    <mergeCell ref="A50:C50"/>
    <mergeCell ref="A51:C51"/>
    <mergeCell ref="A51:C51"/>
    <mergeCell ref="A51:C51"/>
    <mergeCell ref="A52:C52"/>
    <mergeCell ref="A52:C52"/>
    <mergeCell ref="A52:C52"/>
    <mergeCell ref="A53:C53"/>
    <mergeCell ref="A53:C53"/>
    <mergeCell ref="A53:C53"/>
    <mergeCell ref="A54:C54"/>
    <mergeCell ref="A54:C54"/>
    <mergeCell ref="A54:C54"/>
    <mergeCell ref="A55:C55"/>
    <mergeCell ref="A55:C55"/>
    <mergeCell ref="A55:C55"/>
    <mergeCell ref="A56:C56"/>
    <mergeCell ref="A56:C56"/>
    <mergeCell ref="A56:C56"/>
    <mergeCell ref="A57:C57"/>
    <mergeCell ref="A57:C57"/>
    <mergeCell ref="A57:C57"/>
    <mergeCell ref="A58:C58"/>
    <mergeCell ref="A58:C58"/>
    <mergeCell ref="A58:C58"/>
    <mergeCell ref="A59:C59"/>
    <mergeCell ref="A59:C59"/>
    <mergeCell ref="A59:C59"/>
    <mergeCell ref="A60:C60"/>
    <mergeCell ref="A60:C60"/>
    <mergeCell ref="A60:C60"/>
    <mergeCell ref="A61:C61"/>
    <mergeCell ref="A61:C61"/>
    <mergeCell ref="A61:C61"/>
    <mergeCell ref="A62:C62"/>
    <mergeCell ref="A62:C62"/>
    <mergeCell ref="A62:C62"/>
    <mergeCell ref="A63:C63"/>
    <mergeCell ref="A63:C63"/>
    <mergeCell ref="A63:C63"/>
    <mergeCell ref="A64:C64"/>
    <mergeCell ref="A64:C64"/>
    <mergeCell ref="A64:C64"/>
    <mergeCell ref="A65:J65"/>
    <mergeCell ref="A65:J65"/>
    <mergeCell ref="A65:J65"/>
    <mergeCell ref="A65:J65"/>
    <mergeCell ref="A65:J65"/>
    <mergeCell ref="A65:J65"/>
    <mergeCell ref="A65:J65"/>
    <mergeCell ref="A65:J65"/>
    <mergeCell ref="A65:J65"/>
    <mergeCell ref="A65:J65"/>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zoomScaleSheetLayoutView="60" workbookViewId="0">
      <selection activeCell="B2" sqref="B2"/>
    </sheetView>
  </sheetViews>
  <sheetFormatPr defaultColWidth="9.14285714285714" defaultRowHeight="12.75"/>
  <cols>
    <col min="1" max="1" width="32.7142857142857" customWidth="1"/>
    <col min="2" max="2" width="5.42857142857143" customWidth="1"/>
    <col min="3" max="3" width="21.4285714285714" customWidth="1"/>
    <col min="4" max="4" width="34.8571428571429" customWidth="1"/>
    <col min="5" max="5" width="5.42857142857143" customWidth="1"/>
    <col min="6" max="9" width="21.4285714285714" customWidth="1"/>
    <col min="10" max="10" width="9.76190476190476"/>
  </cols>
  <sheetData>
    <row r="1" ht="27" spans="1:4">
      <c r="A1" s="383" t="s">
        <v>248</v>
      </c>
      <c r="D1" s="383" t="s">
        <v>248</v>
      </c>
    </row>
    <row r="2" ht="14.25" spans="9:9">
      <c r="I2" s="409" t="s">
        <v>249</v>
      </c>
    </row>
    <row r="3" ht="14.25" spans="1:9">
      <c r="A3" s="399" t="s">
        <v>2</v>
      </c>
      <c r="I3" s="409" t="s">
        <v>3</v>
      </c>
    </row>
    <row r="4" ht="20" customHeight="1" spans="1:9">
      <c r="A4" s="386" t="s">
        <v>250</v>
      </c>
      <c r="B4" s="387" t="s">
        <v>5</v>
      </c>
      <c r="C4" s="387" t="s">
        <v>5</v>
      </c>
      <c r="D4" s="387" t="s">
        <v>251</v>
      </c>
      <c r="E4" s="387" t="s">
        <v>5</v>
      </c>
      <c r="F4" s="387" t="s">
        <v>5</v>
      </c>
      <c r="G4" s="387" t="s">
        <v>5</v>
      </c>
      <c r="H4" s="387" t="s">
        <v>5</v>
      </c>
      <c r="I4" s="387" t="s">
        <v>5</v>
      </c>
    </row>
    <row r="5" ht="20" customHeight="1" spans="1:9">
      <c r="A5" s="417" t="s">
        <v>252</v>
      </c>
      <c r="B5" s="418" t="s">
        <v>8</v>
      </c>
      <c r="C5" s="418" t="s">
        <v>253</v>
      </c>
      <c r="D5" s="418" t="s">
        <v>254</v>
      </c>
      <c r="E5" s="418" t="s">
        <v>8</v>
      </c>
      <c r="F5" s="389" t="s">
        <v>129</v>
      </c>
      <c r="G5" s="418" t="s">
        <v>255</v>
      </c>
      <c r="H5" s="418" t="s">
        <v>256</v>
      </c>
      <c r="I5" s="418" t="s">
        <v>257</v>
      </c>
    </row>
    <row r="6" ht="20" customHeight="1" spans="1:9">
      <c r="A6" s="417" t="s">
        <v>5</v>
      </c>
      <c r="B6" s="418" t="s">
        <v>5</v>
      </c>
      <c r="C6" s="418" t="s">
        <v>5</v>
      </c>
      <c r="D6" s="418" t="s">
        <v>5</v>
      </c>
      <c r="E6" s="418" t="s">
        <v>5</v>
      </c>
      <c r="F6" s="389" t="s">
        <v>124</v>
      </c>
      <c r="G6" s="418" t="s">
        <v>255</v>
      </c>
      <c r="H6" s="418" t="s">
        <v>5</v>
      </c>
      <c r="I6" s="418" t="s">
        <v>5</v>
      </c>
    </row>
    <row r="7" ht="20" customHeight="1" spans="1:9">
      <c r="A7" s="388" t="s">
        <v>258</v>
      </c>
      <c r="B7" s="389" t="s">
        <v>5</v>
      </c>
      <c r="C7" s="389" t="s">
        <v>12</v>
      </c>
      <c r="D7" s="389" t="s">
        <v>258</v>
      </c>
      <c r="E7" s="389" t="s">
        <v>5</v>
      </c>
      <c r="F7" s="389" t="s">
        <v>13</v>
      </c>
      <c r="G7" s="389" t="s">
        <v>21</v>
      </c>
      <c r="H7" s="389" t="s">
        <v>25</v>
      </c>
      <c r="I7" s="389" t="s">
        <v>29</v>
      </c>
    </row>
    <row r="8" ht="20" customHeight="1" spans="1:9">
      <c r="A8" s="411" t="s">
        <v>259</v>
      </c>
      <c r="B8" s="389" t="s">
        <v>12</v>
      </c>
      <c r="C8" s="410">
        <v>423481963.74</v>
      </c>
      <c r="D8" s="415" t="s">
        <v>15</v>
      </c>
      <c r="E8" s="389" t="s">
        <v>23</v>
      </c>
      <c r="F8" s="404" t="s">
        <v>5</v>
      </c>
      <c r="G8" s="404" t="s">
        <v>5</v>
      </c>
      <c r="H8" s="404" t="s">
        <v>5</v>
      </c>
      <c r="I8" s="404" t="s">
        <v>5</v>
      </c>
    </row>
    <row r="9" ht="20" customHeight="1" spans="1:9">
      <c r="A9" s="411" t="s">
        <v>260</v>
      </c>
      <c r="B9" s="389" t="s">
        <v>13</v>
      </c>
      <c r="C9" s="410">
        <v>1090000</v>
      </c>
      <c r="D9" s="415" t="s">
        <v>18</v>
      </c>
      <c r="E9" s="389" t="s">
        <v>27</v>
      </c>
      <c r="F9" s="404" t="s">
        <v>5</v>
      </c>
      <c r="G9" s="404" t="s">
        <v>5</v>
      </c>
      <c r="H9" s="404" t="s">
        <v>5</v>
      </c>
      <c r="I9" s="404" t="s">
        <v>5</v>
      </c>
    </row>
    <row r="10" ht="20" customHeight="1" spans="1:9">
      <c r="A10" s="411" t="s">
        <v>261</v>
      </c>
      <c r="B10" s="389" t="s">
        <v>21</v>
      </c>
      <c r="C10" s="404" t="s">
        <v>5</v>
      </c>
      <c r="D10" s="415" t="s">
        <v>22</v>
      </c>
      <c r="E10" s="389" t="s">
        <v>31</v>
      </c>
      <c r="F10" s="404" t="s">
        <v>5</v>
      </c>
      <c r="G10" s="404" t="s">
        <v>5</v>
      </c>
      <c r="H10" s="404" t="s">
        <v>5</v>
      </c>
      <c r="I10" s="404" t="s">
        <v>5</v>
      </c>
    </row>
    <row r="11" ht="20" customHeight="1" spans="1:9">
      <c r="A11" s="411" t="s">
        <v>5</v>
      </c>
      <c r="B11" s="389" t="s">
        <v>25</v>
      </c>
      <c r="C11" s="404" t="s">
        <v>5</v>
      </c>
      <c r="D11" s="415" t="s">
        <v>26</v>
      </c>
      <c r="E11" s="389" t="s">
        <v>35</v>
      </c>
      <c r="F11" s="404" t="s">
        <v>5</v>
      </c>
      <c r="G11" s="404" t="s">
        <v>5</v>
      </c>
      <c r="H11" s="404" t="s">
        <v>5</v>
      </c>
      <c r="I11" s="404" t="s">
        <v>5</v>
      </c>
    </row>
    <row r="12" ht="20" customHeight="1" spans="1:9">
      <c r="A12" s="411" t="s">
        <v>5</v>
      </c>
      <c r="B12" s="389" t="s">
        <v>29</v>
      </c>
      <c r="C12" s="404" t="s">
        <v>5</v>
      </c>
      <c r="D12" s="415" t="s">
        <v>30</v>
      </c>
      <c r="E12" s="389" t="s">
        <v>39</v>
      </c>
      <c r="F12" s="410">
        <v>352149592.6</v>
      </c>
      <c r="G12" s="410">
        <v>352149592.6</v>
      </c>
      <c r="H12" s="404" t="s">
        <v>5</v>
      </c>
      <c r="I12" s="404" t="s">
        <v>5</v>
      </c>
    </row>
    <row r="13" ht="20" customHeight="1" spans="1:9">
      <c r="A13" s="411" t="s">
        <v>5</v>
      </c>
      <c r="B13" s="389" t="s">
        <v>33</v>
      </c>
      <c r="C13" s="404" t="s">
        <v>5</v>
      </c>
      <c r="D13" s="415" t="s">
        <v>34</v>
      </c>
      <c r="E13" s="389" t="s">
        <v>43</v>
      </c>
      <c r="F13" s="404" t="s">
        <v>5</v>
      </c>
      <c r="G13" s="404" t="s">
        <v>5</v>
      </c>
      <c r="H13" s="404" t="s">
        <v>5</v>
      </c>
      <c r="I13" s="404" t="s">
        <v>5</v>
      </c>
    </row>
    <row r="14" ht="20" customHeight="1" spans="1:9">
      <c r="A14" s="411" t="s">
        <v>5</v>
      </c>
      <c r="B14" s="389" t="s">
        <v>37</v>
      </c>
      <c r="C14" s="404" t="s">
        <v>5</v>
      </c>
      <c r="D14" s="415" t="s">
        <v>38</v>
      </c>
      <c r="E14" s="389" t="s">
        <v>46</v>
      </c>
      <c r="F14" s="410">
        <v>287793.24</v>
      </c>
      <c r="G14" s="410">
        <v>287793.24</v>
      </c>
      <c r="H14" s="404" t="s">
        <v>5</v>
      </c>
      <c r="I14" s="404" t="s">
        <v>5</v>
      </c>
    </row>
    <row r="15" ht="20" customHeight="1" spans="1:9">
      <c r="A15" s="411" t="s">
        <v>5</v>
      </c>
      <c r="B15" s="389" t="s">
        <v>41</v>
      </c>
      <c r="C15" s="404" t="s">
        <v>5</v>
      </c>
      <c r="D15" s="415" t="s">
        <v>42</v>
      </c>
      <c r="E15" s="389" t="s">
        <v>49</v>
      </c>
      <c r="F15" s="410">
        <v>38547125.85</v>
      </c>
      <c r="G15" s="410">
        <v>38547125.85</v>
      </c>
      <c r="H15" s="404" t="s">
        <v>5</v>
      </c>
      <c r="I15" s="404" t="s">
        <v>5</v>
      </c>
    </row>
    <row r="16" ht="20" customHeight="1" spans="1:9">
      <c r="A16" s="411" t="s">
        <v>5</v>
      </c>
      <c r="B16" s="389" t="s">
        <v>44</v>
      </c>
      <c r="C16" s="404" t="s">
        <v>5</v>
      </c>
      <c r="D16" s="415" t="s">
        <v>45</v>
      </c>
      <c r="E16" s="389" t="s">
        <v>52</v>
      </c>
      <c r="F16" s="410">
        <v>27024962.81</v>
      </c>
      <c r="G16" s="410">
        <v>27024962.81</v>
      </c>
      <c r="H16" s="404" t="s">
        <v>5</v>
      </c>
      <c r="I16" s="404" t="s">
        <v>5</v>
      </c>
    </row>
    <row r="17" ht="20" customHeight="1" spans="1:9">
      <c r="A17" s="411" t="s">
        <v>5</v>
      </c>
      <c r="B17" s="389" t="s">
        <v>47</v>
      </c>
      <c r="C17" s="404" t="s">
        <v>5</v>
      </c>
      <c r="D17" s="415" t="s">
        <v>48</v>
      </c>
      <c r="E17" s="389" t="s">
        <v>55</v>
      </c>
      <c r="F17" s="404" t="s">
        <v>5</v>
      </c>
      <c r="G17" s="404" t="s">
        <v>5</v>
      </c>
      <c r="H17" s="404" t="s">
        <v>5</v>
      </c>
      <c r="I17" s="404" t="s">
        <v>5</v>
      </c>
    </row>
    <row r="18" ht="20" customHeight="1" spans="1:9">
      <c r="A18" s="411" t="s">
        <v>5</v>
      </c>
      <c r="B18" s="389" t="s">
        <v>50</v>
      </c>
      <c r="C18" s="404" t="s">
        <v>5</v>
      </c>
      <c r="D18" s="415" t="s">
        <v>51</v>
      </c>
      <c r="E18" s="389" t="s">
        <v>58</v>
      </c>
      <c r="F18" s="410">
        <v>4200000</v>
      </c>
      <c r="G18" s="410">
        <v>4200000</v>
      </c>
      <c r="H18" s="404" t="s">
        <v>5</v>
      </c>
      <c r="I18" s="404" t="s">
        <v>5</v>
      </c>
    </row>
    <row r="19" ht="20" customHeight="1" spans="1:9">
      <c r="A19" s="411" t="s">
        <v>5</v>
      </c>
      <c r="B19" s="389" t="s">
        <v>53</v>
      </c>
      <c r="C19" s="404" t="s">
        <v>5</v>
      </c>
      <c r="D19" s="415" t="s">
        <v>54</v>
      </c>
      <c r="E19" s="389" t="s">
        <v>61</v>
      </c>
      <c r="F19" s="410">
        <v>903269.8</v>
      </c>
      <c r="G19" s="410">
        <v>903269.8</v>
      </c>
      <c r="H19" s="404" t="s">
        <v>5</v>
      </c>
      <c r="I19" s="404" t="s">
        <v>5</v>
      </c>
    </row>
    <row r="20" ht="20" customHeight="1" spans="1:9">
      <c r="A20" s="411" t="s">
        <v>5</v>
      </c>
      <c r="B20" s="389" t="s">
        <v>56</v>
      </c>
      <c r="C20" s="404" t="s">
        <v>5</v>
      </c>
      <c r="D20" s="415" t="s">
        <v>57</v>
      </c>
      <c r="E20" s="389" t="s">
        <v>64</v>
      </c>
      <c r="F20" s="404" t="s">
        <v>5</v>
      </c>
      <c r="G20" s="404" t="s">
        <v>5</v>
      </c>
      <c r="H20" s="404" t="s">
        <v>5</v>
      </c>
      <c r="I20" s="404" t="s">
        <v>5</v>
      </c>
    </row>
    <row r="21" ht="20" customHeight="1" spans="1:9">
      <c r="A21" s="411" t="s">
        <v>5</v>
      </c>
      <c r="B21" s="389" t="s">
        <v>59</v>
      </c>
      <c r="C21" s="404" t="s">
        <v>5</v>
      </c>
      <c r="D21" s="415" t="s">
        <v>60</v>
      </c>
      <c r="E21" s="389" t="s">
        <v>67</v>
      </c>
      <c r="F21" s="404" t="s">
        <v>5</v>
      </c>
      <c r="G21" s="404" t="s">
        <v>5</v>
      </c>
      <c r="H21" s="404" t="s">
        <v>5</v>
      </c>
      <c r="I21" s="404" t="s">
        <v>5</v>
      </c>
    </row>
    <row r="22" ht="20" customHeight="1" spans="1:9">
      <c r="A22" s="411" t="s">
        <v>5</v>
      </c>
      <c r="B22" s="389" t="s">
        <v>62</v>
      </c>
      <c r="C22" s="404" t="s">
        <v>5</v>
      </c>
      <c r="D22" s="415" t="s">
        <v>63</v>
      </c>
      <c r="E22" s="389" t="s">
        <v>70</v>
      </c>
      <c r="F22" s="404" t="s">
        <v>5</v>
      </c>
      <c r="G22" s="404" t="s">
        <v>5</v>
      </c>
      <c r="H22" s="404" t="s">
        <v>5</v>
      </c>
      <c r="I22" s="404" t="s">
        <v>5</v>
      </c>
    </row>
    <row r="23" ht="20" customHeight="1" spans="1:9">
      <c r="A23" s="411" t="s">
        <v>5</v>
      </c>
      <c r="B23" s="389" t="s">
        <v>65</v>
      </c>
      <c r="C23" s="404" t="s">
        <v>5</v>
      </c>
      <c r="D23" s="415" t="s">
        <v>66</v>
      </c>
      <c r="E23" s="389" t="s">
        <v>73</v>
      </c>
      <c r="F23" s="404" t="s">
        <v>5</v>
      </c>
      <c r="G23" s="404" t="s">
        <v>5</v>
      </c>
      <c r="H23" s="404" t="s">
        <v>5</v>
      </c>
      <c r="I23" s="404" t="s">
        <v>5</v>
      </c>
    </row>
    <row r="24" ht="20" customHeight="1" spans="1:9">
      <c r="A24" s="411" t="s">
        <v>5</v>
      </c>
      <c r="B24" s="389" t="s">
        <v>68</v>
      </c>
      <c r="C24" s="404" t="s">
        <v>5</v>
      </c>
      <c r="D24" s="415" t="s">
        <v>69</v>
      </c>
      <c r="E24" s="389" t="s">
        <v>76</v>
      </c>
      <c r="F24" s="404" t="s">
        <v>5</v>
      </c>
      <c r="G24" s="404" t="s">
        <v>5</v>
      </c>
      <c r="H24" s="404" t="s">
        <v>5</v>
      </c>
      <c r="I24" s="404" t="s">
        <v>5</v>
      </c>
    </row>
    <row r="25" ht="20" customHeight="1" spans="1:9">
      <c r="A25" s="411" t="s">
        <v>5</v>
      </c>
      <c r="B25" s="389" t="s">
        <v>71</v>
      </c>
      <c r="C25" s="404" t="s">
        <v>5</v>
      </c>
      <c r="D25" s="415" t="s">
        <v>72</v>
      </c>
      <c r="E25" s="389" t="s">
        <v>79</v>
      </c>
      <c r="F25" s="404" t="s">
        <v>5</v>
      </c>
      <c r="G25" s="404" t="s">
        <v>5</v>
      </c>
      <c r="H25" s="404" t="s">
        <v>5</v>
      </c>
      <c r="I25" s="404" t="s">
        <v>5</v>
      </c>
    </row>
    <row r="26" ht="20" customHeight="1" spans="1:9">
      <c r="A26" s="411" t="s">
        <v>5</v>
      </c>
      <c r="B26" s="389" t="s">
        <v>74</v>
      </c>
      <c r="C26" s="404" t="s">
        <v>5</v>
      </c>
      <c r="D26" s="415" t="s">
        <v>75</v>
      </c>
      <c r="E26" s="389" t="s">
        <v>82</v>
      </c>
      <c r="F26" s="410">
        <v>23599372</v>
      </c>
      <c r="G26" s="410">
        <v>23599372</v>
      </c>
      <c r="H26" s="404" t="s">
        <v>5</v>
      </c>
      <c r="I26" s="404" t="s">
        <v>5</v>
      </c>
    </row>
    <row r="27" ht="20" customHeight="1" spans="1:9">
      <c r="A27" s="411" t="s">
        <v>5</v>
      </c>
      <c r="B27" s="389" t="s">
        <v>77</v>
      </c>
      <c r="C27" s="404" t="s">
        <v>5</v>
      </c>
      <c r="D27" s="415" t="s">
        <v>78</v>
      </c>
      <c r="E27" s="389" t="s">
        <v>85</v>
      </c>
      <c r="F27" s="404" t="s">
        <v>5</v>
      </c>
      <c r="G27" s="404" t="s">
        <v>5</v>
      </c>
      <c r="H27" s="404" t="s">
        <v>5</v>
      </c>
      <c r="I27" s="404" t="s">
        <v>5</v>
      </c>
    </row>
    <row r="28" ht="20" customHeight="1" spans="1:9">
      <c r="A28" s="411" t="s">
        <v>5</v>
      </c>
      <c r="B28" s="389" t="s">
        <v>80</v>
      </c>
      <c r="C28" s="404" t="s">
        <v>5</v>
      </c>
      <c r="D28" s="412" t="s">
        <v>81</v>
      </c>
      <c r="E28" s="389" t="s">
        <v>88</v>
      </c>
      <c r="F28" s="404" t="s">
        <v>5</v>
      </c>
      <c r="G28" s="404" t="s">
        <v>5</v>
      </c>
      <c r="H28" s="404" t="s">
        <v>5</v>
      </c>
      <c r="I28" s="404" t="s">
        <v>5</v>
      </c>
    </row>
    <row r="29" ht="20" customHeight="1" spans="1:9">
      <c r="A29" s="411" t="s">
        <v>5</v>
      </c>
      <c r="B29" s="389" t="s">
        <v>83</v>
      </c>
      <c r="C29" s="404" t="s">
        <v>5</v>
      </c>
      <c r="D29" s="415" t="s">
        <v>84</v>
      </c>
      <c r="E29" s="389" t="s">
        <v>91</v>
      </c>
      <c r="F29" s="404" t="s">
        <v>5</v>
      </c>
      <c r="G29" s="404" t="s">
        <v>5</v>
      </c>
      <c r="H29" s="404" t="s">
        <v>5</v>
      </c>
      <c r="I29" s="404" t="s">
        <v>5</v>
      </c>
    </row>
    <row r="30" ht="20" customHeight="1" spans="1:9">
      <c r="A30" s="411" t="s">
        <v>5</v>
      </c>
      <c r="B30" s="389" t="s">
        <v>86</v>
      </c>
      <c r="C30" s="404" t="s">
        <v>5</v>
      </c>
      <c r="D30" s="415" t="s">
        <v>87</v>
      </c>
      <c r="E30" s="389" t="s">
        <v>94</v>
      </c>
      <c r="F30" s="410">
        <v>1090000</v>
      </c>
      <c r="G30" s="404" t="s">
        <v>5</v>
      </c>
      <c r="H30" s="410">
        <v>1090000</v>
      </c>
      <c r="I30" s="404" t="s">
        <v>5</v>
      </c>
    </row>
    <row r="31" ht="20" customHeight="1" spans="1:9">
      <c r="A31" s="411" t="s">
        <v>5</v>
      </c>
      <c r="B31" s="389" t="s">
        <v>89</v>
      </c>
      <c r="C31" s="404" t="s">
        <v>5</v>
      </c>
      <c r="D31" s="415" t="s">
        <v>90</v>
      </c>
      <c r="E31" s="389" t="s">
        <v>97</v>
      </c>
      <c r="F31" s="404" t="s">
        <v>5</v>
      </c>
      <c r="G31" s="404" t="s">
        <v>5</v>
      </c>
      <c r="H31" s="404" t="s">
        <v>5</v>
      </c>
      <c r="I31" s="404" t="s">
        <v>5</v>
      </c>
    </row>
    <row r="32" ht="20" customHeight="1" spans="1:9">
      <c r="A32" s="411" t="s">
        <v>5</v>
      </c>
      <c r="B32" s="389" t="s">
        <v>92</v>
      </c>
      <c r="C32" s="404" t="s">
        <v>5</v>
      </c>
      <c r="D32" s="412" t="s">
        <v>93</v>
      </c>
      <c r="E32" s="389" t="s">
        <v>101</v>
      </c>
      <c r="F32" s="404" t="s">
        <v>5</v>
      </c>
      <c r="G32" s="404" t="s">
        <v>5</v>
      </c>
      <c r="H32" s="404" t="s">
        <v>5</v>
      </c>
      <c r="I32" s="404" t="s">
        <v>5</v>
      </c>
    </row>
    <row r="33" ht="20" customHeight="1" spans="1:9">
      <c r="A33" s="411" t="s">
        <v>5</v>
      </c>
      <c r="B33" s="389" t="s">
        <v>95</v>
      </c>
      <c r="C33" s="404" t="s">
        <v>5</v>
      </c>
      <c r="D33" s="412" t="s">
        <v>96</v>
      </c>
      <c r="E33" s="389" t="s">
        <v>105</v>
      </c>
      <c r="F33" s="404" t="s">
        <v>5</v>
      </c>
      <c r="G33" s="404" t="s">
        <v>5</v>
      </c>
      <c r="H33" s="404" t="s">
        <v>5</v>
      </c>
      <c r="I33" s="404" t="s">
        <v>5</v>
      </c>
    </row>
    <row r="34" ht="20" customHeight="1" spans="1:9">
      <c r="A34" s="388" t="s">
        <v>98</v>
      </c>
      <c r="B34" s="389" t="s">
        <v>99</v>
      </c>
      <c r="C34" s="410">
        <v>424571963.74</v>
      </c>
      <c r="D34" s="389" t="s">
        <v>100</v>
      </c>
      <c r="E34" s="389" t="s">
        <v>109</v>
      </c>
      <c r="F34" s="410">
        <v>447802116.3</v>
      </c>
      <c r="G34" s="410">
        <v>446712116.3</v>
      </c>
      <c r="H34" s="410">
        <v>1090000</v>
      </c>
      <c r="I34" s="404" t="s">
        <v>5</v>
      </c>
    </row>
    <row r="35" ht="20" customHeight="1" spans="1:9">
      <c r="A35" s="411" t="s">
        <v>262</v>
      </c>
      <c r="B35" s="389" t="s">
        <v>103</v>
      </c>
      <c r="C35" s="410">
        <v>24600787.31</v>
      </c>
      <c r="D35" s="412" t="s">
        <v>263</v>
      </c>
      <c r="E35" s="389" t="s">
        <v>112</v>
      </c>
      <c r="F35" s="410">
        <v>1370634.75</v>
      </c>
      <c r="G35" s="410">
        <v>1370634.75</v>
      </c>
      <c r="H35" s="404" t="s">
        <v>5</v>
      </c>
      <c r="I35" s="404" t="s">
        <v>5</v>
      </c>
    </row>
    <row r="36" ht="20" customHeight="1" spans="1:9">
      <c r="A36" s="411" t="s">
        <v>259</v>
      </c>
      <c r="B36" s="389" t="s">
        <v>107</v>
      </c>
      <c r="C36" s="410">
        <v>24600787.31</v>
      </c>
      <c r="D36" s="412" t="s">
        <v>5</v>
      </c>
      <c r="E36" s="389" t="s">
        <v>264</v>
      </c>
      <c r="F36" s="404" t="s">
        <v>5</v>
      </c>
      <c r="G36" s="404" t="s">
        <v>5</v>
      </c>
      <c r="H36" s="404" t="s">
        <v>5</v>
      </c>
      <c r="I36" s="404" t="s">
        <v>5</v>
      </c>
    </row>
    <row r="37" ht="20" customHeight="1" spans="1:9">
      <c r="A37" s="411" t="s">
        <v>260</v>
      </c>
      <c r="B37" s="389" t="s">
        <v>111</v>
      </c>
      <c r="C37" s="404" t="s">
        <v>5</v>
      </c>
      <c r="D37" s="389" t="s">
        <v>5</v>
      </c>
      <c r="E37" s="389" t="s">
        <v>265</v>
      </c>
      <c r="F37" s="404" t="s">
        <v>5</v>
      </c>
      <c r="G37" s="404" t="s">
        <v>5</v>
      </c>
      <c r="H37" s="404" t="s">
        <v>5</v>
      </c>
      <c r="I37" s="404" t="s">
        <v>5</v>
      </c>
    </row>
    <row r="38" ht="20" customHeight="1" spans="1:9">
      <c r="A38" s="411" t="s">
        <v>261</v>
      </c>
      <c r="B38" s="389" t="s">
        <v>16</v>
      </c>
      <c r="C38" s="404" t="s">
        <v>5</v>
      </c>
      <c r="D38" s="412" t="s">
        <v>5</v>
      </c>
      <c r="E38" s="389" t="s">
        <v>266</v>
      </c>
      <c r="F38" s="404" t="s">
        <v>5</v>
      </c>
      <c r="G38" s="404" t="s">
        <v>5</v>
      </c>
      <c r="H38" s="404" t="s">
        <v>5</v>
      </c>
      <c r="I38" s="404" t="s">
        <v>5</v>
      </c>
    </row>
    <row r="39" ht="20" customHeight="1" spans="1:9">
      <c r="A39" s="388" t="s">
        <v>110</v>
      </c>
      <c r="B39" s="389" t="s">
        <v>19</v>
      </c>
      <c r="C39" s="410">
        <v>449172751.05</v>
      </c>
      <c r="D39" s="389" t="s">
        <v>110</v>
      </c>
      <c r="E39" s="389" t="s">
        <v>267</v>
      </c>
      <c r="F39" s="410">
        <v>449172751.05</v>
      </c>
      <c r="G39" s="410">
        <v>448082751.05</v>
      </c>
      <c r="H39" s="410">
        <v>1090000</v>
      </c>
      <c r="I39" s="404" t="s">
        <v>5</v>
      </c>
    </row>
    <row r="40" ht="20" customHeight="1" spans="1:9">
      <c r="A40" s="413" t="s">
        <v>268</v>
      </c>
      <c r="B40" s="414" t="s">
        <v>5</v>
      </c>
      <c r="C40" s="414" t="s">
        <v>5</v>
      </c>
      <c r="D40" s="414" t="s">
        <v>5</v>
      </c>
      <c r="E40" s="414" t="s">
        <v>5</v>
      </c>
      <c r="F40" s="414" t="s">
        <v>5</v>
      </c>
      <c r="G40" s="414" t="s">
        <v>5</v>
      </c>
      <c r="H40" s="414" t="s">
        <v>5</v>
      </c>
      <c r="I40" s="414"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1"/>
  <sheetViews>
    <sheetView zoomScaleSheetLayoutView="60" workbookViewId="0">
      <selection activeCell="B2" sqref="B2"/>
    </sheetView>
  </sheetViews>
  <sheetFormatPr defaultColWidth="9.14285714285714" defaultRowHeight="12.75"/>
  <cols>
    <col min="1" max="3" width="3.14285714285714" customWidth="1"/>
    <col min="4" max="4" width="30" customWidth="1"/>
    <col min="5" max="8" width="16" customWidth="1"/>
    <col min="9" max="10" width="17.1428571428571" customWidth="1"/>
    <col min="11" max="11" width="16" customWidth="1"/>
    <col min="12" max="13" width="17.1428571428571" customWidth="1"/>
    <col min="14" max="17" width="16" customWidth="1"/>
    <col min="18" max="18" width="17.1428571428571" customWidth="1"/>
    <col min="19" max="20" width="16" customWidth="1"/>
    <col min="21" max="21" width="9.76190476190476"/>
  </cols>
  <sheetData>
    <row r="1" ht="27" spans="1:11">
      <c r="A1" s="383" t="s">
        <v>269</v>
      </c>
      <c r="K1" s="383" t="s">
        <v>269</v>
      </c>
    </row>
    <row r="2" ht="14.25" spans="20:20">
      <c r="T2" s="409" t="s">
        <v>270</v>
      </c>
    </row>
    <row r="3" ht="14.25" spans="1:20">
      <c r="A3" s="399" t="s">
        <v>2</v>
      </c>
      <c r="T3" s="409" t="s">
        <v>3</v>
      </c>
    </row>
    <row r="4" ht="20" customHeight="1" spans="1:20">
      <c r="A4" s="400" t="s">
        <v>7</v>
      </c>
      <c r="B4" s="401" t="s">
        <v>5</v>
      </c>
      <c r="C4" s="401" t="s">
        <v>5</v>
      </c>
      <c r="D4" s="401" t="s">
        <v>5</v>
      </c>
      <c r="E4" s="401" t="s">
        <v>271</v>
      </c>
      <c r="F4" s="401" t="s">
        <v>5</v>
      </c>
      <c r="G4" s="401" t="s">
        <v>5</v>
      </c>
      <c r="H4" s="401" t="s">
        <v>272</v>
      </c>
      <c r="I4" s="401" t="s">
        <v>5</v>
      </c>
      <c r="J4" s="401" t="s">
        <v>5</v>
      </c>
      <c r="K4" s="401" t="s">
        <v>273</v>
      </c>
      <c r="L4" s="401" t="s">
        <v>5</v>
      </c>
      <c r="M4" s="401" t="s">
        <v>5</v>
      </c>
      <c r="N4" s="401" t="s">
        <v>5</v>
      </c>
      <c r="O4" s="401" t="s">
        <v>5</v>
      </c>
      <c r="P4" s="401" t="s">
        <v>108</v>
      </c>
      <c r="Q4" s="401" t="s">
        <v>5</v>
      </c>
      <c r="R4" s="401" t="s">
        <v>5</v>
      </c>
      <c r="S4" s="401" t="s">
        <v>5</v>
      </c>
      <c r="T4" s="401" t="s">
        <v>5</v>
      </c>
    </row>
    <row r="5" ht="20" customHeight="1" spans="1:20">
      <c r="A5" s="402" t="s">
        <v>122</v>
      </c>
      <c r="B5" s="403" t="s">
        <v>5</v>
      </c>
      <c r="C5" s="403" t="s">
        <v>5</v>
      </c>
      <c r="D5" s="403" t="s">
        <v>123</v>
      </c>
      <c r="E5" s="403" t="s">
        <v>129</v>
      </c>
      <c r="F5" s="403" t="s">
        <v>274</v>
      </c>
      <c r="G5" s="403" t="s">
        <v>275</v>
      </c>
      <c r="H5" s="403" t="s">
        <v>129</v>
      </c>
      <c r="I5" s="403" t="s">
        <v>242</v>
      </c>
      <c r="J5" s="403" t="s">
        <v>243</v>
      </c>
      <c r="K5" s="403" t="s">
        <v>129</v>
      </c>
      <c r="L5" s="403" t="s">
        <v>242</v>
      </c>
      <c r="M5" s="403" t="s">
        <v>5</v>
      </c>
      <c r="N5" s="403" t="s">
        <v>242</v>
      </c>
      <c r="O5" s="403" t="s">
        <v>243</v>
      </c>
      <c r="P5" s="403" t="s">
        <v>129</v>
      </c>
      <c r="Q5" s="403" t="s">
        <v>274</v>
      </c>
      <c r="R5" s="403" t="s">
        <v>275</v>
      </c>
      <c r="S5" s="403" t="s">
        <v>275</v>
      </c>
      <c r="T5" s="403" t="s">
        <v>5</v>
      </c>
    </row>
    <row r="6" ht="20" customHeight="1" spans="1:20">
      <c r="A6" s="402" t="s">
        <v>5</v>
      </c>
      <c r="B6" s="403" t="s">
        <v>5</v>
      </c>
      <c r="C6" s="403" t="s">
        <v>5</v>
      </c>
      <c r="D6" s="403" t="s">
        <v>5</v>
      </c>
      <c r="E6" s="403" t="s">
        <v>5</v>
      </c>
      <c r="F6" s="403" t="s">
        <v>5</v>
      </c>
      <c r="G6" s="403" t="s">
        <v>124</v>
      </c>
      <c r="H6" s="403" t="s">
        <v>5</v>
      </c>
      <c r="I6" s="403" t="s">
        <v>276</v>
      </c>
      <c r="J6" s="403" t="s">
        <v>124</v>
      </c>
      <c r="K6" s="403" t="s">
        <v>5</v>
      </c>
      <c r="L6" s="403" t="s">
        <v>124</v>
      </c>
      <c r="M6" s="403" t="s">
        <v>277</v>
      </c>
      <c r="N6" s="403" t="s">
        <v>276</v>
      </c>
      <c r="O6" s="403" t="s">
        <v>124</v>
      </c>
      <c r="P6" s="403" t="s">
        <v>5</v>
      </c>
      <c r="Q6" s="403" t="s">
        <v>5</v>
      </c>
      <c r="R6" s="403" t="s">
        <v>124</v>
      </c>
      <c r="S6" s="403" t="s">
        <v>278</v>
      </c>
      <c r="T6" s="403" t="s">
        <v>279</v>
      </c>
    </row>
    <row r="7" ht="20" customHeight="1" spans="1:20">
      <c r="A7" s="402" t="s">
        <v>5</v>
      </c>
      <c r="B7" s="403" t="s">
        <v>5</v>
      </c>
      <c r="C7" s="403" t="s">
        <v>5</v>
      </c>
      <c r="D7" s="403" t="s">
        <v>5</v>
      </c>
      <c r="E7" s="403" t="s">
        <v>5</v>
      </c>
      <c r="F7" s="403" t="s">
        <v>5</v>
      </c>
      <c r="G7" s="403" t="s">
        <v>5</v>
      </c>
      <c r="H7" s="403" t="s">
        <v>5</v>
      </c>
      <c r="I7" s="403" t="s">
        <v>5</v>
      </c>
      <c r="J7" s="403" t="s">
        <v>5</v>
      </c>
      <c r="K7" s="403" t="s">
        <v>5</v>
      </c>
      <c r="L7" s="403" t="s">
        <v>5</v>
      </c>
      <c r="M7" s="403" t="s">
        <v>5</v>
      </c>
      <c r="N7" s="403" t="s">
        <v>5</v>
      </c>
      <c r="O7" s="403" t="s">
        <v>5</v>
      </c>
      <c r="P7" s="403" t="s">
        <v>5</v>
      </c>
      <c r="Q7" s="403" t="s">
        <v>5</v>
      </c>
      <c r="R7" s="403" t="s">
        <v>5</v>
      </c>
      <c r="S7" s="403" t="s">
        <v>5</v>
      </c>
      <c r="T7" s="403" t="s">
        <v>5</v>
      </c>
    </row>
    <row r="8" ht="20" customHeight="1" spans="1:20">
      <c r="A8" s="402" t="s">
        <v>126</v>
      </c>
      <c r="B8" s="403" t="s">
        <v>127</v>
      </c>
      <c r="C8" s="403" t="s">
        <v>128</v>
      </c>
      <c r="D8" s="403" t="s">
        <v>11</v>
      </c>
      <c r="E8" s="391" t="s">
        <v>12</v>
      </c>
      <c r="F8" s="391" t="s">
        <v>13</v>
      </c>
      <c r="G8" s="391" t="s">
        <v>21</v>
      </c>
      <c r="H8" s="391" t="s">
        <v>25</v>
      </c>
      <c r="I8" s="391" t="s">
        <v>29</v>
      </c>
      <c r="J8" s="391" t="s">
        <v>33</v>
      </c>
      <c r="K8" s="391" t="s">
        <v>37</v>
      </c>
      <c r="L8" s="391" t="s">
        <v>41</v>
      </c>
      <c r="M8" s="391" t="s">
        <v>44</v>
      </c>
      <c r="N8" s="391" t="s">
        <v>47</v>
      </c>
      <c r="O8" s="391" t="s">
        <v>50</v>
      </c>
      <c r="P8" s="391" t="s">
        <v>53</v>
      </c>
      <c r="Q8" s="391" t="s">
        <v>56</v>
      </c>
      <c r="R8" s="391" t="s">
        <v>59</v>
      </c>
      <c r="S8" s="391" t="s">
        <v>62</v>
      </c>
      <c r="T8" s="391" t="s">
        <v>65</v>
      </c>
    </row>
    <row r="9" ht="20" customHeight="1" spans="1:20">
      <c r="A9" s="402" t="s">
        <v>5</v>
      </c>
      <c r="B9" s="403" t="s">
        <v>5</v>
      </c>
      <c r="C9" s="403" t="s">
        <v>5</v>
      </c>
      <c r="D9" s="403" t="s">
        <v>129</v>
      </c>
      <c r="E9" s="410">
        <v>24600787.31</v>
      </c>
      <c r="F9" s="410">
        <v>1630538.27</v>
      </c>
      <c r="G9" s="410">
        <v>22970249.04</v>
      </c>
      <c r="H9" s="410">
        <v>423481963.74</v>
      </c>
      <c r="I9" s="410">
        <v>356963210.93</v>
      </c>
      <c r="J9" s="410">
        <v>66518752.81</v>
      </c>
      <c r="K9" s="410">
        <v>446712116.3</v>
      </c>
      <c r="L9" s="410">
        <v>358335404.44</v>
      </c>
      <c r="M9" s="410">
        <v>348678500.88</v>
      </c>
      <c r="N9" s="410">
        <v>9656903.56</v>
      </c>
      <c r="O9" s="410">
        <v>88376711.86</v>
      </c>
      <c r="P9" s="410">
        <v>1370634.75</v>
      </c>
      <c r="Q9" s="410">
        <v>258344.76</v>
      </c>
      <c r="R9" s="410">
        <v>1112289.99</v>
      </c>
      <c r="S9" s="410">
        <v>1112289.99</v>
      </c>
      <c r="T9" s="404" t="s">
        <v>5</v>
      </c>
    </row>
    <row r="10" ht="20" customHeight="1" spans="1:20">
      <c r="A10" s="405" t="s">
        <v>130</v>
      </c>
      <c r="B10" s="406" t="s">
        <v>5</v>
      </c>
      <c r="C10" s="406" t="s">
        <v>5</v>
      </c>
      <c r="D10" s="406" t="s">
        <v>131</v>
      </c>
      <c r="E10" s="410">
        <v>24600787.31</v>
      </c>
      <c r="F10" s="410">
        <v>1630538.27</v>
      </c>
      <c r="G10" s="410">
        <v>22970249.04</v>
      </c>
      <c r="H10" s="410">
        <v>328900048.04</v>
      </c>
      <c r="I10" s="410">
        <v>267734565.03</v>
      </c>
      <c r="J10" s="410">
        <v>61165483.01</v>
      </c>
      <c r="K10" s="410">
        <v>352149592.6</v>
      </c>
      <c r="L10" s="410">
        <v>269126150.54</v>
      </c>
      <c r="M10" s="410">
        <v>259508534.98</v>
      </c>
      <c r="N10" s="410">
        <v>9617615.56</v>
      </c>
      <c r="O10" s="410">
        <v>83023442.06</v>
      </c>
      <c r="P10" s="410">
        <v>1351242.75</v>
      </c>
      <c r="Q10" s="410">
        <v>238952.76</v>
      </c>
      <c r="R10" s="410">
        <v>1112289.99</v>
      </c>
      <c r="S10" s="410">
        <v>1112289.99</v>
      </c>
      <c r="T10" s="404" t="s">
        <v>5</v>
      </c>
    </row>
    <row r="11" ht="20" customHeight="1" spans="1:20">
      <c r="A11" s="405" t="s">
        <v>132</v>
      </c>
      <c r="B11" s="406" t="s">
        <v>5</v>
      </c>
      <c r="C11" s="406" t="s">
        <v>5</v>
      </c>
      <c r="D11" s="406" t="s">
        <v>133</v>
      </c>
      <c r="E11" s="404" t="s">
        <v>5</v>
      </c>
      <c r="F11" s="404" t="s">
        <v>5</v>
      </c>
      <c r="G11" s="404" t="s">
        <v>5</v>
      </c>
      <c r="H11" s="410">
        <v>6899845.42</v>
      </c>
      <c r="I11" s="410">
        <v>5689428.65</v>
      </c>
      <c r="J11" s="410">
        <v>1210416.77</v>
      </c>
      <c r="K11" s="410">
        <v>6899845.42</v>
      </c>
      <c r="L11" s="410">
        <v>5689428.65</v>
      </c>
      <c r="M11" s="410">
        <v>5419646.67</v>
      </c>
      <c r="N11" s="410">
        <v>269781.98</v>
      </c>
      <c r="O11" s="410">
        <v>1210416.77</v>
      </c>
      <c r="P11" s="404" t="s">
        <v>5</v>
      </c>
      <c r="Q11" s="404" t="s">
        <v>5</v>
      </c>
      <c r="R11" s="404" t="s">
        <v>5</v>
      </c>
      <c r="S11" s="404" t="s">
        <v>5</v>
      </c>
      <c r="T11" s="404" t="s">
        <v>5</v>
      </c>
    </row>
    <row r="12" ht="20" customHeight="1" spans="1:20">
      <c r="A12" s="405" t="s">
        <v>134</v>
      </c>
      <c r="B12" s="406" t="s">
        <v>5</v>
      </c>
      <c r="C12" s="406" t="s">
        <v>5</v>
      </c>
      <c r="D12" s="406" t="s">
        <v>135</v>
      </c>
      <c r="E12" s="404" t="s">
        <v>5</v>
      </c>
      <c r="F12" s="404" t="s">
        <v>5</v>
      </c>
      <c r="G12" s="404" t="s">
        <v>5</v>
      </c>
      <c r="H12" s="410">
        <v>1654286.96</v>
      </c>
      <c r="I12" s="410">
        <v>1654286.96</v>
      </c>
      <c r="J12" s="404" t="s">
        <v>5</v>
      </c>
      <c r="K12" s="410">
        <v>1654286.96</v>
      </c>
      <c r="L12" s="410">
        <v>1654286.96</v>
      </c>
      <c r="M12" s="410">
        <v>1516246.96</v>
      </c>
      <c r="N12" s="410">
        <v>138040</v>
      </c>
      <c r="O12" s="404" t="s">
        <v>5</v>
      </c>
      <c r="P12" s="404" t="s">
        <v>5</v>
      </c>
      <c r="Q12" s="404" t="s">
        <v>5</v>
      </c>
      <c r="R12" s="404" t="s">
        <v>5</v>
      </c>
      <c r="S12" s="404" t="s">
        <v>5</v>
      </c>
      <c r="T12" s="404" t="s">
        <v>5</v>
      </c>
    </row>
    <row r="13" ht="20" customHeight="1" spans="1:20">
      <c r="A13" s="405" t="s">
        <v>136</v>
      </c>
      <c r="B13" s="406" t="s">
        <v>5</v>
      </c>
      <c r="C13" s="406" t="s">
        <v>5</v>
      </c>
      <c r="D13" s="406" t="s">
        <v>137</v>
      </c>
      <c r="E13" s="404" t="s">
        <v>5</v>
      </c>
      <c r="F13" s="404" t="s">
        <v>5</v>
      </c>
      <c r="G13" s="404" t="s">
        <v>5</v>
      </c>
      <c r="H13" s="410">
        <v>5245558.46</v>
      </c>
      <c r="I13" s="410">
        <v>4035141.69</v>
      </c>
      <c r="J13" s="410">
        <v>1210416.77</v>
      </c>
      <c r="K13" s="410">
        <v>5245558.46</v>
      </c>
      <c r="L13" s="410">
        <v>4035141.69</v>
      </c>
      <c r="M13" s="410">
        <v>3903399.71</v>
      </c>
      <c r="N13" s="410">
        <v>131741.98</v>
      </c>
      <c r="O13" s="410">
        <v>1210416.77</v>
      </c>
      <c r="P13" s="404" t="s">
        <v>5</v>
      </c>
      <c r="Q13" s="404" t="s">
        <v>5</v>
      </c>
      <c r="R13" s="404" t="s">
        <v>5</v>
      </c>
      <c r="S13" s="404" t="s">
        <v>5</v>
      </c>
      <c r="T13" s="404" t="s">
        <v>5</v>
      </c>
    </row>
    <row r="14" ht="20" customHeight="1" spans="1:20">
      <c r="A14" s="405" t="s">
        <v>138</v>
      </c>
      <c r="B14" s="406" t="s">
        <v>5</v>
      </c>
      <c r="C14" s="406" t="s">
        <v>5</v>
      </c>
      <c r="D14" s="406" t="s">
        <v>139</v>
      </c>
      <c r="E14" s="410">
        <v>24523317.31</v>
      </c>
      <c r="F14" s="410">
        <v>1630538.27</v>
      </c>
      <c r="G14" s="410">
        <v>22892779.04</v>
      </c>
      <c r="H14" s="410">
        <v>314500705.88</v>
      </c>
      <c r="I14" s="410">
        <v>255517822.27</v>
      </c>
      <c r="J14" s="410">
        <v>58982883.61</v>
      </c>
      <c r="K14" s="410">
        <v>337685284.01</v>
      </c>
      <c r="L14" s="410">
        <v>256909407.78</v>
      </c>
      <c r="M14" s="410">
        <v>248089627.05</v>
      </c>
      <c r="N14" s="410">
        <v>8819780.73</v>
      </c>
      <c r="O14" s="410">
        <v>80775876.23</v>
      </c>
      <c r="P14" s="410">
        <v>1338739.18</v>
      </c>
      <c r="Q14" s="410">
        <v>238952.76</v>
      </c>
      <c r="R14" s="410">
        <v>1099786.42</v>
      </c>
      <c r="S14" s="410">
        <v>1099786.42</v>
      </c>
      <c r="T14" s="404" t="s">
        <v>5</v>
      </c>
    </row>
    <row r="15" ht="20" customHeight="1" spans="1:20">
      <c r="A15" s="405" t="s">
        <v>140</v>
      </c>
      <c r="B15" s="406" t="s">
        <v>5</v>
      </c>
      <c r="C15" s="406" t="s">
        <v>5</v>
      </c>
      <c r="D15" s="406" t="s">
        <v>141</v>
      </c>
      <c r="E15" s="410">
        <v>3474244</v>
      </c>
      <c r="F15" s="410">
        <v>3500</v>
      </c>
      <c r="G15" s="410">
        <v>3470744</v>
      </c>
      <c r="H15" s="410">
        <v>11673792.68</v>
      </c>
      <c r="I15" s="410">
        <v>8651417.98</v>
      </c>
      <c r="J15" s="410">
        <v>3022374.7</v>
      </c>
      <c r="K15" s="410">
        <v>15104189.48</v>
      </c>
      <c r="L15" s="410">
        <v>8646197.19</v>
      </c>
      <c r="M15" s="410">
        <v>8322517.98</v>
      </c>
      <c r="N15" s="410">
        <v>323679.21</v>
      </c>
      <c r="O15" s="410">
        <v>6457992.29</v>
      </c>
      <c r="P15" s="410">
        <v>43847.2</v>
      </c>
      <c r="Q15" s="410">
        <v>8720.79</v>
      </c>
      <c r="R15" s="410">
        <v>35126.41</v>
      </c>
      <c r="S15" s="410">
        <v>35126.41</v>
      </c>
      <c r="T15" s="404" t="s">
        <v>5</v>
      </c>
    </row>
    <row r="16" ht="20" customHeight="1" spans="1:20">
      <c r="A16" s="405" t="s">
        <v>142</v>
      </c>
      <c r="B16" s="406" t="s">
        <v>5</v>
      </c>
      <c r="C16" s="406" t="s">
        <v>5</v>
      </c>
      <c r="D16" s="406" t="s">
        <v>143</v>
      </c>
      <c r="E16" s="410">
        <v>12296775.42</v>
      </c>
      <c r="F16" s="410">
        <v>137446.88</v>
      </c>
      <c r="G16" s="410">
        <v>12159328.54</v>
      </c>
      <c r="H16" s="410">
        <v>187676920.79</v>
      </c>
      <c r="I16" s="410">
        <v>162946160.09</v>
      </c>
      <c r="J16" s="410">
        <v>24730760.7</v>
      </c>
      <c r="K16" s="410">
        <v>198919729.4</v>
      </c>
      <c r="L16" s="410">
        <v>162903040.04</v>
      </c>
      <c r="M16" s="410">
        <v>156767119.26</v>
      </c>
      <c r="N16" s="410">
        <v>6135920.78</v>
      </c>
      <c r="O16" s="410">
        <v>36016689.36</v>
      </c>
      <c r="P16" s="410">
        <v>1053966.81</v>
      </c>
      <c r="Q16" s="410">
        <v>180566.93</v>
      </c>
      <c r="R16" s="410">
        <v>873399.88</v>
      </c>
      <c r="S16" s="410">
        <v>873399.88</v>
      </c>
      <c r="T16" s="404" t="s">
        <v>5</v>
      </c>
    </row>
    <row r="17" ht="20" customHeight="1" spans="1:20">
      <c r="A17" s="405" t="s">
        <v>144</v>
      </c>
      <c r="B17" s="406" t="s">
        <v>5</v>
      </c>
      <c r="C17" s="406" t="s">
        <v>5</v>
      </c>
      <c r="D17" s="406" t="s">
        <v>145</v>
      </c>
      <c r="E17" s="410">
        <v>7191664.12</v>
      </c>
      <c r="F17" s="410">
        <v>77957.62</v>
      </c>
      <c r="G17" s="410">
        <v>7113706.5</v>
      </c>
      <c r="H17" s="410">
        <v>71498838.1</v>
      </c>
      <c r="I17" s="410">
        <v>59487010.39</v>
      </c>
      <c r="J17" s="410">
        <v>12011827.71</v>
      </c>
      <c r="K17" s="410">
        <v>78449577.05</v>
      </c>
      <c r="L17" s="410">
        <v>59515302.97</v>
      </c>
      <c r="M17" s="410">
        <v>58566756</v>
      </c>
      <c r="N17" s="410">
        <v>948546.97</v>
      </c>
      <c r="O17" s="410">
        <v>18934274.08</v>
      </c>
      <c r="P17" s="410">
        <v>240925.17</v>
      </c>
      <c r="Q17" s="410">
        <v>49665.04</v>
      </c>
      <c r="R17" s="410">
        <v>191260.13</v>
      </c>
      <c r="S17" s="410">
        <v>191260.13</v>
      </c>
      <c r="T17" s="404" t="s">
        <v>5</v>
      </c>
    </row>
    <row r="18" ht="20" customHeight="1" spans="1:20">
      <c r="A18" s="405" t="s">
        <v>146</v>
      </c>
      <c r="B18" s="406" t="s">
        <v>5</v>
      </c>
      <c r="C18" s="406" t="s">
        <v>5</v>
      </c>
      <c r="D18" s="406" t="s">
        <v>147</v>
      </c>
      <c r="E18" s="410">
        <v>1560633.77</v>
      </c>
      <c r="F18" s="410">
        <v>1411633.77</v>
      </c>
      <c r="G18" s="410">
        <v>149000</v>
      </c>
      <c r="H18" s="410">
        <v>43012083.31</v>
      </c>
      <c r="I18" s="410">
        <v>24433233.81</v>
      </c>
      <c r="J18" s="410">
        <v>18578849.5</v>
      </c>
      <c r="K18" s="410">
        <v>44572717.08</v>
      </c>
      <c r="L18" s="410">
        <v>25844867.58</v>
      </c>
      <c r="M18" s="410">
        <v>24433233.81</v>
      </c>
      <c r="N18" s="410">
        <v>1411633.77</v>
      </c>
      <c r="O18" s="410">
        <v>18727849.5</v>
      </c>
      <c r="P18" s="404" t="s">
        <v>5</v>
      </c>
      <c r="Q18" s="404" t="s">
        <v>5</v>
      </c>
      <c r="R18" s="404" t="s">
        <v>5</v>
      </c>
      <c r="S18" s="404" t="s">
        <v>5</v>
      </c>
      <c r="T18" s="404" t="s">
        <v>5</v>
      </c>
    </row>
    <row r="19" ht="20" customHeight="1" spans="1:20">
      <c r="A19" s="405" t="s">
        <v>148</v>
      </c>
      <c r="B19" s="406" t="s">
        <v>5</v>
      </c>
      <c r="C19" s="406" t="s">
        <v>5</v>
      </c>
      <c r="D19" s="406" t="s">
        <v>149</v>
      </c>
      <c r="E19" s="404" t="s">
        <v>5</v>
      </c>
      <c r="F19" s="404" t="s">
        <v>5</v>
      </c>
      <c r="G19" s="404" t="s">
        <v>5</v>
      </c>
      <c r="H19" s="410">
        <v>145000</v>
      </c>
      <c r="I19" s="404" t="s">
        <v>5</v>
      </c>
      <c r="J19" s="410">
        <v>145000</v>
      </c>
      <c r="K19" s="410">
        <v>145000</v>
      </c>
      <c r="L19" s="404" t="s">
        <v>5</v>
      </c>
      <c r="M19" s="404" t="s">
        <v>5</v>
      </c>
      <c r="N19" s="404" t="s">
        <v>5</v>
      </c>
      <c r="O19" s="410">
        <v>145000</v>
      </c>
      <c r="P19" s="404" t="s">
        <v>5</v>
      </c>
      <c r="Q19" s="404" t="s">
        <v>5</v>
      </c>
      <c r="R19" s="404" t="s">
        <v>5</v>
      </c>
      <c r="S19" s="404" t="s">
        <v>5</v>
      </c>
      <c r="T19" s="404" t="s">
        <v>5</v>
      </c>
    </row>
    <row r="20" ht="20" customHeight="1" spans="1:20">
      <c r="A20" s="405" t="s">
        <v>150</v>
      </c>
      <c r="B20" s="406" t="s">
        <v>5</v>
      </c>
      <c r="C20" s="406" t="s">
        <v>5</v>
      </c>
      <c r="D20" s="406" t="s">
        <v>151</v>
      </c>
      <c r="E20" s="404" t="s">
        <v>5</v>
      </c>
      <c r="F20" s="404" t="s">
        <v>5</v>
      </c>
      <c r="G20" s="404" t="s">
        <v>5</v>
      </c>
      <c r="H20" s="410">
        <v>494071</v>
      </c>
      <c r="I20" s="404" t="s">
        <v>5</v>
      </c>
      <c r="J20" s="410">
        <v>494071</v>
      </c>
      <c r="K20" s="410">
        <v>494071</v>
      </c>
      <c r="L20" s="404" t="s">
        <v>5</v>
      </c>
      <c r="M20" s="404" t="s">
        <v>5</v>
      </c>
      <c r="N20" s="404" t="s">
        <v>5</v>
      </c>
      <c r="O20" s="410">
        <v>494071</v>
      </c>
      <c r="P20" s="404" t="s">
        <v>5</v>
      </c>
      <c r="Q20" s="404" t="s">
        <v>5</v>
      </c>
      <c r="R20" s="404" t="s">
        <v>5</v>
      </c>
      <c r="S20" s="404" t="s">
        <v>5</v>
      </c>
      <c r="T20" s="404" t="s">
        <v>5</v>
      </c>
    </row>
    <row r="21" ht="20" customHeight="1" spans="1:20">
      <c r="A21" s="405" t="s">
        <v>152</v>
      </c>
      <c r="B21" s="406" t="s">
        <v>5</v>
      </c>
      <c r="C21" s="406" t="s">
        <v>5</v>
      </c>
      <c r="D21" s="406" t="s">
        <v>153</v>
      </c>
      <c r="E21" s="410">
        <v>77470</v>
      </c>
      <c r="F21" s="404" t="s">
        <v>5</v>
      </c>
      <c r="G21" s="410">
        <v>77470</v>
      </c>
      <c r="H21" s="410">
        <v>5343559.39</v>
      </c>
      <c r="I21" s="410">
        <v>4554796.76</v>
      </c>
      <c r="J21" s="410">
        <v>788762.63</v>
      </c>
      <c r="K21" s="410">
        <v>5408525.82</v>
      </c>
      <c r="L21" s="410">
        <v>4554796.76</v>
      </c>
      <c r="M21" s="410">
        <v>4026743.91</v>
      </c>
      <c r="N21" s="410">
        <v>528052.85</v>
      </c>
      <c r="O21" s="410">
        <v>853729.06</v>
      </c>
      <c r="P21" s="410">
        <v>12503.57</v>
      </c>
      <c r="Q21" s="404" t="s">
        <v>5</v>
      </c>
      <c r="R21" s="410">
        <v>12503.57</v>
      </c>
      <c r="S21" s="410">
        <v>12503.57</v>
      </c>
      <c r="T21" s="404" t="s">
        <v>5</v>
      </c>
    </row>
    <row r="22" ht="20" customHeight="1" spans="1:20">
      <c r="A22" s="405" t="s">
        <v>154</v>
      </c>
      <c r="B22" s="406" t="s">
        <v>5</v>
      </c>
      <c r="C22" s="406" t="s">
        <v>5</v>
      </c>
      <c r="D22" s="406" t="s">
        <v>155</v>
      </c>
      <c r="E22" s="410">
        <v>77470</v>
      </c>
      <c r="F22" s="404" t="s">
        <v>5</v>
      </c>
      <c r="G22" s="410">
        <v>77470</v>
      </c>
      <c r="H22" s="410">
        <v>5343559.39</v>
      </c>
      <c r="I22" s="410">
        <v>4554796.76</v>
      </c>
      <c r="J22" s="410">
        <v>788762.63</v>
      </c>
      <c r="K22" s="410">
        <v>5408525.82</v>
      </c>
      <c r="L22" s="410">
        <v>4554796.76</v>
      </c>
      <c r="M22" s="410">
        <v>4026743.91</v>
      </c>
      <c r="N22" s="410">
        <v>528052.85</v>
      </c>
      <c r="O22" s="410">
        <v>853729.06</v>
      </c>
      <c r="P22" s="410">
        <v>12503.57</v>
      </c>
      <c r="Q22" s="404" t="s">
        <v>5</v>
      </c>
      <c r="R22" s="410">
        <v>12503.57</v>
      </c>
      <c r="S22" s="410">
        <v>12503.57</v>
      </c>
      <c r="T22" s="404" t="s">
        <v>5</v>
      </c>
    </row>
    <row r="23" ht="20" customHeight="1" spans="1:20">
      <c r="A23" s="405" t="s">
        <v>156</v>
      </c>
      <c r="B23" s="406" t="s">
        <v>5</v>
      </c>
      <c r="C23" s="406" t="s">
        <v>5</v>
      </c>
      <c r="D23" s="406" t="s">
        <v>157</v>
      </c>
      <c r="E23" s="404" t="s">
        <v>5</v>
      </c>
      <c r="F23" s="404" t="s">
        <v>5</v>
      </c>
      <c r="G23" s="404" t="s">
        <v>5</v>
      </c>
      <c r="H23" s="410">
        <v>21420</v>
      </c>
      <c r="I23" s="404" t="s">
        <v>5</v>
      </c>
      <c r="J23" s="410">
        <v>21420</v>
      </c>
      <c r="K23" s="410">
        <v>21420</v>
      </c>
      <c r="L23" s="404" t="s">
        <v>5</v>
      </c>
      <c r="M23" s="404" t="s">
        <v>5</v>
      </c>
      <c r="N23" s="404" t="s">
        <v>5</v>
      </c>
      <c r="O23" s="410">
        <v>21420</v>
      </c>
      <c r="P23" s="404" t="s">
        <v>5</v>
      </c>
      <c r="Q23" s="404" t="s">
        <v>5</v>
      </c>
      <c r="R23" s="404" t="s">
        <v>5</v>
      </c>
      <c r="S23" s="404" t="s">
        <v>5</v>
      </c>
      <c r="T23" s="404" t="s">
        <v>5</v>
      </c>
    </row>
    <row r="24" ht="20" customHeight="1" spans="1:20">
      <c r="A24" s="405" t="s">
        <v>158</v>
      </c>
      <c r="B24" s="406" t="s">
        <v>5</v>
      </c>
      <c r="C24" s="406" t="s">
        <v>5</v>
      </c>
      <c r="D24" s="406" t="s">
        <v>159</v>
      </c>
      <c r="E24" s="404" t="s">
        <v>5</v>
      </c>
      <c r="F24" s="404" t="s">
        <v>5</v>
      </c>
      <c r="G24" s="404" t="s">
        <v>5</v>
      </c>
      <c r="H24" s="410">
        <v>21420</v>
      </c>
      <c r="I24" s="404" t="s">
        <v>5</v>
      </c>
      <c r="J24" s="410">
        <v>21420</v>
      </c>
      <c r="K24" s="410">
        <v>21420</v>
      </c>
      <c r="L24" s="404" t="s">
        <v>5</v>
      </c>
      <c r="M24" s="404" t="s">
        <v>5</v>
      </c>
      <c r="N24" s="404" t="s">
        <v>5</v>
      </c>
      <c r="O24" s="410">
        <v>21420</v>
      </c>
      <c r="P24" s="404" t="s">
        <v>5</v>
      </c>
      <c r="Q24" s="404" t="s">
        <v>5</v>
      </c>
      <c r="R24" s="404" t="s">
        <v>5</v>
      </c>
      <c r="S24" s="404" t="s">
        <v>5</v>
      </c>
      <c r="T24" s="404" t="s">
        <v>5</v>
      </c>
    </row>
    <row r="25" ht="20" customHeight="1" spans="1:20">
      <c r="A25" s="405" t="s">
        <v>160</v>
      </c>
      <c r="B25" s="406" t="s">
        <v>5</v>
      </c>
      <c r="C25" s="406" t="s">
        <v>5</v>
      </c>
      <c r="D25" s="406" t="s">
        <v>161</v>
      </c>
      <c r="E25" s="404" t="s">
        <v>5</v>
      </c>
      <c r="F25" s="404" t="s">
        <v>5</v>
      </c>
      <c r="G25" s="404" t="s">
        <v>5</v>
      </c>
      <c r="H25" s="410">
        <v>1972517.35</v>
      </c>
      <c r="I25" s="410">
        <v>1972517.35</v>
      </c>
      <c r="J25" s="404" t="s">
        <v>5</v>
      </c>
      <c r="K25" s="410">
        <v>1972517.35</v>
      </c>
      <c r="L25" s="410">
        <v>1972517.35</v>
      </c>
      <c r="M25" s="410">
        <v>1972517.35</v>
      </c>
      <c r="N25" s="404" t="s">
        <v>5</v>
      </c>
      <c r="O25" s="404" t="s">
        <v>5</v>
      </c>
      <c r="P25" s="404" t="s">
        <v>5</v>
      </c>
      <c r="Q25" s="404" t="s">
        <v>5</v>
      </c>
      <c r="R25" s="404" t="s">
        <v>5</v>
      </c>
      <c r="S25" s="404" t="s">
        <v>5</v>
      </c>
      <c r="T25" s="404" t="s">
        <v>5</v>
      </c>
    </row>
    <row r="26" ht="20" customHeight="1" spans="1:20">
      <c r="A26" s="405" t="s">
        <v>162</v>
      </c>
      <c r="B26" s="406" t="s">
        <v>5</v>
      </c>
      <c r="C26" s="406" t="s">
        <v>5</v>
      </c>
      <c r="D26" s="406" t="s">
        <v>163</v>
      </c>
      <c r="E26" s="404" t="s">
        <v>5</v>
      </c>
      <c r="F26" s="404" t="s">
        <v>5</v>
      </c>
      <c r="G26" s="404" t="s">
        <v>5</v>
      </c>
      <c r="H26" s="410">
        <v>1972517.35</v>
      </c>
      <c r="I26" s="410">
        <v>1972517.35</v>
      </c>
      <c r="J26" s="404" t="s">
        <v>5</v>
      </c>
      <c r="K26" s="410">
        <v>1972517.35</v>
      </c>
      <c r="L26" s="410">
        <v>1972517.35</v>
      </c>
      <c r="M26" s="410">
        <v>1972517.35</v>
      </c>
      <c r="N26" s="404" t="s">
        <v>5</v>
      </c>
      <c r="O26" s="404" t="s">
        <v>5</v>
      </c>
      <c r="P26" s="404" t="s">
        <v>5</v>
      </c>
      <c r="Q26" s="404" t="s">
        <v>5</v>
      </c>
      <c r="R26" s="404" t="s">
        <v>5</v>
      </c>
      <c r="S26" s="404" t="s">
        <v>5</v>
      </c>
      <c r="T26" s="404" t="s">
        <v>5</v>
      </c>
    </row>
    <row r="27" ht="20" customHeight="1" spans="1:20">
      <c r="A27" s="405" t="s">
        <v>164</v>
      </c>
      <c r="B27" s="406" t="s">
        <v>5</v>
      </c>
      <c r="C27" s="406" t="s">
        <v>5</v>
      </c>
      <c r="D27" s="406" t="s">
        <v>165</v>
      </c>
      <c r="E27" s="404" t="s">
        <v>5</v>
      </c>
      <c r="F27" s="404" t="s">
        <v>5</v>
      </c>
      <c r="G27" s="404" t="s">
        <v>5</v>
      </c>
      <c r="H27" s="410">
        <v>162000</v>
      </c>
      <c r="I27" s="404" t="s">
        <v>5</v>
      </c>
      <c r="J27" s="410">
        <v>162000</v>
      </c>
      <c r="K27" s="410">
        <v>162000</v>
      </c>
      <c r="L27" s="404" t="s">
        <v>5</v>
      </c>
      <c r="M27" s="404" t="s">
        <v>5</v>
      </c>
      <c r="N27" s="404" t="s">
        <v>5</v>
      </c>
      <c r="O27" s="410">
        <v>162000</v>
      </c>
      <c r="P27" s="404" t="s">
        <v>5</v>
      </c>
      <c r="Q27" s="404" t="s">
        <v>5</v>
      </c>
      <c r="R27" s="404" t="s">
        <v>5</v>
      </c>
      <c r="S27" s="404" t="s">
        <v>5</v>
      </c>
      <c r="T27" s="404" t="s">
        <v>5</v>
      </c>
    </row>
    <row r="28" ht="20" customHeight="1" spans="1:20">
      <c r="A28" s="405" t="s">
        <v>166</v>
      </c>
      <c r="B28" s="406" t="s">
        <v>5</v>
      </c>
      <c r="C28" s="406" t="s">
        <v>5</v>
      </c>
      <c r="D28" s="406" t="s">
        <v>167</v>
      </c>
      <c r="E28" s="404" t="s">
        <v>5</v>
      </c>
      <c r="F28" s="404" t="s">
        <v>5</v>
      </c>
      <c r="G28" s="404" t="s">
        <v>5</v>
      </c>
      <c r="H28" s="410">
        <v>150000</v>
      </c>
      <c r="I28" s="404" t="s">
        <v>5</v>
      </c>
      <c r="J28" s="410">
        <v>150000</v>
      </c>
      <c r="K28" s="410">
        <v>150000</v>
      </c>
      <c r="L28" s="404" t="s">
        <v>5</v>
      </c>
      <c r="M28" s="404" t="s">
        <v>5</v>
      </c>
      <c r="N28" s="404" t="s">
        <v>5</v>
      </c>
      <c r="O28" s="410">
        <v>150000</v>
      </c>
      <c r="P28" s="404" t="s">
        <v>5</v>
      </c>
      <c r="Q28" s="404" t="s">
        <v>5</v>
      </c>
      <c r="R28" s="404" t="s">
        <v>5</v>
      </c>
      <c r="S28" s="404" t="s">
        <v>5</v>
      </c>
      <c r="T28" s="404" t="s">
        <v>5</v>
      </c>
    </row>
    <row r="29" ht="20" customHeight="1" spans="1:20">
      <c r="A29" s="405" t="s">
        <v>168</v>
      </c>
      <c r="B29" s="406" t="s">
        <v>5</v>
      </c>
      <c r="C29" s="406" t="s">
        <v>5</v>
      </c>
      <c r="D29" s="406" t="s">
        <v>169</v>
      </c>
      <c r="E29" s="404" t="s">
        <v>5</v>
      </c>
      <c r="F29" s="404" t="s">
        <v>5</v>
      </c>
      <c r="G29" s="404" t="s">
        <v>5</v>
      </c>
      <c r="H29" s="410">
        <v>12000</v>
      </c>
      <c r="I29" s="404" t="s">
        <v>5</v>
      </c>
      <c r="J29" s="410">
        <v>12000</v>
      </c>
      <c r="K29" s="410">
        <v>12000</v>
      </c>
      <c r="L29" s="404" t="s">
        <v>5</v>
      </c>
      <c r="M29" s="404" t="s">
        <v>5</v>
      </c>
      <c r="N29" s="404" t="s">
        <v>5</v>
      </c>
      <c r="O29" s="410">
        <v>12000</v>
      </c>
      <c r="P29" s="404" t="s">
        <v>5</v>
      </c>
      <c r="Q29" s="404" t="s">
        <v>5</v>
      </c>
      <c r="R29" s="404" t="s">
        <v>5</v>
      </c>
      <c r="S29" s="404" t="s">
        <v>5</v>
      </c>
      <c r="T29" s="404" t="s">
        <v>5</v>
      </c>
    </row>
    <row r="30" ht="20" customHeight="1" spans="1:20">
      <c r="A30" s="405" t="s">
        <v>170</v>
      </c>
      <c r="B30" s="406" t="s">
        <v>5</v>
      </c>
      <c r="C30" s="406" t="s">
        <v>5</v>
      </c>
      <c r="D30" s="406" t="s">
        <v>171</v>
      </c>
      <c r="E30" s="404" t="s">
        <v>5</v>
      </c>
      <c r="F30" s="404" t="s">
        <v>5</v>
      </c>
      <c r="G30" s="404" t="s">
        <v>5</v>
      </c>
      <c r="H30" s="410">
        <v>287793.24</v>
      </c>
      <c r="I30" s="410">
        <v>37793.24</v>
      </c>
      <c r="J30" s="410">
        <v>250000</v>
      </c>
      <c r="K30" s="410">
        <v>287793.24</v>
      </c>
      <c r="L30" s="410">
        <v>37793.24</v>
      </c>
      <c r="M30" s="410">
        <v>27613.24</v>
      </c>
      <c r="N30" s="410">
        <v>10180</v>
      </c>
      <c r="O30" s="410">
        <v>250000</v>
      </c>
      <c r="P30" s="404" t="s">
        <v>5</v>
      </c>
      <c r="Q30" s="404" t="s">
        <v>5</v>
      </c>
      <c r="R30" s="404" t="s">
        <v>5</v>
      </c>
      <c r="S30" s="404" t="s">
        <v>5</v>
      </c>
      <c r="T30" s="404" t="s">
        <v>5</v>
      </c>
    </row>
    <row r="31" ht="20" customHeight="1" spans="1:20">
      <c r="A31" s="405" t="s">
        <v>172</v>
      </c>
      <c r="B31" s="406" t="s">
        <v>5</v>
      </c>
      <c r="C31" s="406" t="s">
        <v>5</v>
      </c>
      <c r="D31" s="406" t="s">
        <v>173</v>
      </c>
      <c r="E31" s="404" t="s">
        <v>5</v>
      </c>
      <c r="F31" s="404" t="s">
        <v>5</v>
      </c>
      <c r="G31" s="404" t="s">
        <v>5</v>
      </c>
      <c r="H31" s="410">
        <v>287793.24</v>
      </c>
      <c r="I31" s="410">
        <v>37793.24</v>
      </c>
      <c r="J31" s="410">
        <v>250000</v>
      </c>
      <c r="K31" s="410">
        <v>287793.24</v>
      </c>
      <c r="L31" s="410">
        <v>37793.24</v>
      </c>
      <c r="M31" s="410">
        <v>27613.24</v>
      </c>
      <c r="N31" s="410">
        <v>10180</v>
      </c>
      <c r="O31" s="410">
        <v>250000</v>
      </c>
      <c r="P31" s="404" t="s">
        <v>5</v>
      </c>
      <c r="Q31" s="404" t="s">
        <v>5</v>
      </c>
      <c r="R31" s="404" t="s">
        <v>5</v>
      </c>
      <c r="S31" s="404" t="s">
        <v>5</v>
      </c>
      <c r="T31" s="404" t="s">
        <v>5</v>
      </c>
    </row>
    <row r="32" ht="20" customHeight="1" spans="1:20">
      <c r="A32" s="405" t="s">
        <v>174</v>
      </c>
      <c r="B32" s="406" t="s">
        <v>5</v>
      </c>
      <c r="C32" s="406" t="s">
        <v>5</v>
      </c>
      <c r="D32" s="406" t="s">
        <v>135</v>
      </c>
      <c r="E32" s="404" t="s">
        <v>5</v>
      </c>
      <c r="F32" s="404" t="s">
        <v>5</v>
      </c>
      <c r="G32" s="404" t="s">
        <v>5</v>
      </c>
      <c r="H32" s="410">
        <v>37793.24</v>
      </c>
      <c r="I32" s="410">
        <v>37793.24</v>
      </c>
      <c r="J32" s="404" t="s">
        <v>5</v>
      </c>
      <c r="K32" s="410">
        <v>37793.24</v>
      </c>
      <c r="L32" s="410">
        <v>37793.24</v>
      </c>
      <c r="M32" s="410">
        <v>27613.24</v>
      </c>
      <c r="N32" s="410">
        <v>10180</v>
      </c>
      <c r="O32" s="404" t="s">
        <v>5</v>
      </c>
      <c r="P32" s="404" t="s">
        <v>5</v>
      </c>
      <c r="Q32" s="404" t="s">
        <v>5</v>
      </c>
      <c r="R32" s="404" t="s">
        <v>5</v>
      </c>
      <c r="S32" s="404" t="s">
        <v>5</v>
      </c>
      <c r="T32" s="404" t="s">
        <v>5</v>
      </c>
    </row>
    <row r="33" ht="20" customHeight="1" spans="1:20">
      <c r="A33" s="405" t="s">
        <v>175</v>
      </c>
      <c r="B33" s="406" t="s">
        <v>5</v>
      </c>
      <c r="C33" s="406" t="s">
        <v>5</v>
      </c>
      <c r="D33" s="406" t="s">
        <v>176</v>
      </c>
      <c r="E33" s="404" t="s">
        <v>5</v>
      </c>
      <c r="F33" s="404" t="s">
        <v>5</v>
      </c>
      <c r="G33" s="404" t="s">
        <v>5</v>
      </c>
      <c r="H33" s="410">
        <v>250000</v>
      </c>
      <c r="I33" s="404" t="s">
        <v>5</v>
      </c>
      <c r="J33" s="410">
        <v>250000</v>
      </c>
      <c r="K33" s="410">
        <v>250000</v>
      </c>
      <c r="L33" s="404" t="s">
        <v>5</v>
      </c>
      <c r="M33" s="404" t="s">
        <v>5</v>
      </c>
      <c r="N33" s="404" t="s">
        <v>5</v>
      </c>
      <c r="O33" s="410">
        <v>250000</v>
      </c>
      <c r="P33" s="404" t="s">
        <v>5</v>
      </c>
      <c r="Q33" s="404" t="s">
        <v>5</v>
      </c>
      <c r="R33" s="404" t="s">
        <v>5</v>
      </c>
      <c r="S33" s="404" t="s">
        <v>5</v>
      </c>
      <c r="T33" s="404" t="s">
        <v>5</v>
      </c>
    </row>
    <row r="34" ht="20" customHeight="1" spans="1:20">
      <c r="A34" s="405" t="s">
        <v>177</v>
      </c>
      <c r="B34" s="406" t="s">
        <v>5</v>
      </c>
      <c r="C34" s="406" t="s">
        <v>5</v>
      </c>
      <c r="D34" s="406" t="s">
        <v>178</v>
      </c>
      <c r="E34" s="404" t="s">
        <v>5</v>
      </c>
      <c r="F34" s="404" t="s">
        <v>5</v>
      </c>
      <c r="G34" s="404" t="s">
        <v>5</v>
      </c>
      <c r="H34" s="410">
        <v>38566517.85</v>
      </c>
      <c r="I34" s="410">
        <v>38566517.85</v>
      </c>
      <c r="J34" s="404" t="s">
        <v>5</v>
      </c>
      <c r="K34" s="410">
        <v>38547125.85</v>
      </c>
      <c r="L34" s="410">
        <v>38547125.85</v>
      </c>
      <c r="M34" s="410">
        <v>38518017.85</v>
      </c>
      <c r="N34" s="410">
        <v>29108</v>
      </c>
      <c r="O34" s="404" t="s">
        <v>5</v>
      </c>
      <c r="P34" s="410">
        <v>19392</v>
      </c>
      <c r="Q34" s="410">
        <v>19392</v>
      </c>
      <c r="R34" s="404" t="s">
        <v>5</v>
      </c>
      <c r="S34" s="404" t="s">
        <v>5</v>
      </c>
      <c r="T34" s="404" t="s">
        <v>5</v>
      </c>
    </row>
    <row r="35" ht="20" customHeight="1" spans="1:20">
      <c r="A35" s="405" t="s">
        <v>179</v>
      </c>
      <c r="B35" s="406" t="s">
        <v>5</v>
      </c>
      <c r="C35" s="406" t="s">
        <v>5</v>
      </c>
      <c r="D35" s="406" t="s">
        <v>180</v>
      </c>
      <c r="E35" s="404" t="s">
        <v>5</v>
      </c>
      <c r="F35" s="404" t="s">
        <v>5</v>
      </c>
      <c r="G35" s="404" t="s">
        <v>5</v>
      </c>
      <c r="H35" s="410">
        <v>36286438.63</v>
      </c>
      <c r="I35" s="410">
        <v>36286438.63</v>
      </c>
      <c r="J35" s="404" t="s">
        <v>5</v>
      </c>
      <c r="K35" s="410">
        <v>36267046.63</v>
      </c>
      <c r="L35" s="410">
        <v>36267046.63</v>
      </c>
      <c r="M35" s="410">
        <v>36237938.63</v>
      </c>
      <c r="N35" s="410">
        <v>29108</v>
      </c>
      <c r="O35" s="404" t="s">
        <v>5</v>
      </c>
      <c r="P35" s="410">
        <v>19392</v>
      </c>
      <c r="Q35" s="410">
        <v>19392</v>
      </c>
      <c r="R35" s="404" t="s">
        <v>5</v>
      </c>
      <c r="S35" s="404" t="s">
        <v>5</v>
      </c>
      <c r="T35" s="404" t="s">
        <v>5</v>
      </c>
    </row>
    <row r="36" ht="20" customHeight="1" spans="1:20">
      <c r="A36" s="405" t="s">
        <v>181</v>
      </c>
      <c r="B36" s="406" t="s">
        <v>5</v>
      </c>
      <c r="C36" s="406" t="s">
        <v>5</v>
      </c>
      <c r="D36" s="406" t="s">
        <v>182</v>
      </c>
      <c r="E36" s="404" t="s">
        <v>5</v>
      </c>
      <c r="F36" s="404" t="s">
        <v>5</v>
      </c>
      <c r="G36" s="404" t="s">
        <v>5</v>
      </c>
      <c r="H36" s="410">
        <v>1500</v>
      </c>
      <c r="I36" s="410">
        <v>1500</v>
      </c>
      <c r="J36" s="404" t="s">
        <v>5</v>
      </c>
      <c r="K36" s="410">
        <v>1500</v>
      </c>
      <c r="L36" s="410">
        <v>1500</v>
      </c>
      <c r="M36" s="410">
        <v>1500</v>
      </c>
      <c r="N36" s="404" t="s">
        <v>5</v>
      </c>
      <c r="O36" s="404" t="s">
        <v>5</v>
      </c>
      <c r="P36" s="404" t="s">
        <v>5</v>
      </c>
      <c r="Q36" s="404" t="s">
        <v>5</v>
      </c>
      <c r="R36" s="404" t="s">
        <v>5</v>
      </c>
      <c r="S36" s="404" t="s">
        <v>5</v>
      </c>
      <c r="T36" s="404" t="s">
        <v>5</v>
      </c>
    </row>
    <row r="37" ht="20" customHeight="1" spans="1:20">
      <c r="A37" s="405" t="s">
        <v>183</v>
      </c>
      <c r="B37" s="406" t="s">
        <v>5</v>
      </c>
      <c r="C37" s="406" t="s">
        <v>5</v>
      </c>
      <c r="D37" s="406" t="s">
        <v>184</v>
      </c>
      <c r="E37" s="404" t="s">
        <v>5</v>
      </c>
      <c r="F37" s="404" t="s">
        <v>5</v>
      </c>
      <c r="G37" s="404" t="s">
        <v>5</v>
      </c>
      <c r="H37" s="410">
        <v>243200</v>
      </c>
      <c r="I37" s="410">
        <v>243200</v>
      </c>
      <c r="J37" s="404" t="s">
        <v>5</v>
      </c>
      <c r="K37" s="410">
        <v>223808</v>
      </c>
      <c r="L37" s="410">
        <v>223808</v>
      </c>
      <c r="M37" s="410">
        <v>194700</v>
      </c>
      <c r="N37" s="410">
        <v>29108</v>
      </c>
      <c r="O37" s="404" t="s">
        <v>5</v>
      </c>
      <c r="P37" s="410">
        <v>19392</v>
      </c>
      <c r="Q37" s="410">
        <v>19392</v>
      </c>
      <c r="R37" s="404" t="s">
        <v>5</v>
      </c>
      <c r="S37" s="404" t="s">
        <v>5</v>
      </c>
      <c r="T37" s="404" t="s">
        <v>5</v>
      </c>
    </row>
    <row r="38" ht="20" customHeight="1" spans="1:20">
      <c r="A38" s="405" t="s">
        <v>185</v>
      </c>
      <c r="B38" s="406" t="s">
        <v>5</v>
      </c>
      <c r="C38" s="406" t="s">
        <v>5</v>
      </c>
      <c r="D38" s="406" t="s">
        <v>186</v>
      </c>
      <c r="E38" s="404" t="s">
        <v>5</v>
      </c>
      <c r="F38" s="404" t="s">
        <v>5</v>
      </c>
      <c r="G38" s="404" t="s">
        <v>5</v>
      </c>
      <c r="H38" s="410">
        <v>30904999.26</v>
      </c>
      <c r="I38" s="410">
        <v>30904999.26</v>
      </c>
      <c r="J38" s="404" t="s">
        <v>5</v>
      </c>
      <c r="K38" s="410">
        <v>30904999.26</v>
      </c>
      <c r="L38" s="410">
        <v>30904999.26</v>
      </c>
      <c r="M38" s="410">
        <v>30904999.26</v>
      </c>
      <c r="N38" s="404" t="s">
        <v>5</v>
      </c>
      <c r="O38" s="404" t="s">
        <v>5</v>
      </c>
      <c r="P38" s="404" t="s">
        <v>5</v>
      </c>
      <c r="Q38" s="404" t="s">
        <v>5</v>
      </c>
      <c r="R38" s="404" t="s">
        <v>5</v>
      </c>
      <c r="S38" s="404" t="s">
        <v>5</v>
      </c>
      <c r="T38" s="404" t="s">
        <v>5</v>
      </c>
    </row>
    <row r="39" ht="20" customHeight="1" spans="1:20">
      <c r="A39" s="405" t="s">
        <v>187</v>
      </c>
      <c r="B39" s="406" t="s">
        <v>5</v>
      </c>
      <c r="C39" s="406" t="s">
        <v>5</v>
      </c>
      <c r="D39" s="406" t="s">
        <v>188</v>
      </c>
      <c r="E39" s="404" t="s">
        <v>5</v>
      </c>
      <c r="F39" s="404" t="s">
        <v>5</v>
      </c>
      <c r="G39" s="404" t="s">
        <v>5</v>
      </c>
      <c r="H39" s="410">
        <v>5136739.37</v>
      </c>
      <c r="I39" s="410">
        <v>5136739.37</v>
      </c>
      <c r="J39" s="404" t="s">
        <v>5</v>
      </c>
      <c r="K39" s="410">
        <v>5136739.37</v>
      </c>
      <c r="L39" s="410">
        <v>5136739.37</v>
      </c>
      <c r="M39" s="410">
        <v>5136739.37</v>
      </c>
      <c r="N39" s="404" t="s">
        <v>5</v>
      </c>
      <c r="O39" s="404" t="s">
        <v>5</v>
      </c>
      <c r="P39" s="404" t="s">
        <v>5</v>
      </c>
      <c r="Q39" s="404" t="s">
        <v>5</v>
      </c>
      <c r="R39" s="404" t="s">
        <v>5</v>
      </c>
      <c r="S39" s="404" t="s">
        <v>5</v>
      </c>
      <c r="T39" s="404" t="s">
        <v>5</v>
      </c>
    </row>
    <row r="40" ht="20" customHeight="1" spans="1:20">
      <c r="A40" s="405" t="s">
        <v>189</v>
      </c>
      <c r="B40" s="406" t="s">
        <v>5</v>
      </c>
      <c r="C40" s="406" t="s">
        <v>5</v>
      </c>
      <c r="D40" s="406" t="s">
        <v>190</v>
      </c>
      <c r="E40" s="404" t="s">
        <v>5</v>
      </c>
      <c r="F40" s="404" t="s">
        <v>5</v>
      </c>
      <c r="G40" s="404" t="s">
        <v>5</v>
      </c>
      <c r="H40" s="410">
        <v>129391.8</v>
      </c>
      <c r="I40" s="410">
        <v>129391.8</v>
      </c>
      <c r="J40" s="404" t="s">
        <v>5</v>
      </c>
      <c r="K40" s="410">
        <v>129391.8</v>
      </c>
      <c r="L40" s="410">
        <v>129391.8</v>
      </c>
      <c r="M40" s="410">
        <v>129391.8</v>
      </c>
      <c r="N40" s="404" t="s">
        <v>5</v>
      </c>
      <c r="O40" s="404" t="s">
        <v>5</v>
      </c>
      <c r="P40" s="404" t="s">
        <v>5</v>
      </c>
      <c r="Q40" s="404" t="s">
        <v>5</v>
      </c>
      <c r="R40" s="404" t="s">
        <v>5</v>
      </c>
      <c r="S40" s="404" t="s">
        <v>5</v>
      </c>
      <c r="T40" s="404" t="s">
        <v>5</v>
      </c>
    </row>
    <row r="41" ht="20" customHeight="1" spans="1:20">
      <c r="A41" s="405" t="s">
        <v>191</v>
      </c>
      <c r="B41" s="406" t="s">
        <v>5</v>
      </c>
      <c r="C41" s="406" t="s">
        <v>5</v>
      </c>
      <c r="D41" s="406" t="s">
        <v>192</v>
      </c>
      <c r="E41" s="404" t="s">
        <v>5</v>
      </c>
      <c r="F41" s="404" t="s">
        <v>5</v>
      </c>
      <c r="G41" s="404" t="s">
        <v>5</v>
      </c>
      <c r="H41" s="410">
        <v>129391.8</v>
      </c>
      <c r="I41" s="410">
        <v>129391.8</v>
      </c>
      <c r="J41" s="404" t="s">
        <v>5</v>
      </c>
      <c r="K41" s="410">
        <v>129391.8</v>
      </c>
      <c r="L41" s="410">
        <v>129391.8</v>
      </c>
      <c r="M41" s="410">
        <v>129391.8</v>
      </c>
      <c r="N41" s="404" t="s">
        <v>5</v>
      </c>
      <c r="O41" s="404" t="s">
        <v>5</v>
      </c>
      <c r="P41" s="404" t="s">
        <v>5</v>
      </c>
      <c r="Q41" s="404" t="s">
        <v>5</v>
      </c>
      <c r="R41" s="404" t="s">
        <v>5</v>
      </c>
      <c r="S41" s="404" t="s">
        <v>5</v>
      </c>
      <c r="T41" s="404" t="s">
        <v>5</v>
      </c>
    </row>
    <row r="42" ht="20" customHeight="1" spans="1:20">
      <c r="A42" s="405" t="s">
        <v>193</v>
      </c>
      <c r="B42" s="406" t="s">
        <v>5</v>
      </c>
      <c r="C42" s="406" t="s">
        <v>5</v>
      </c>
      <c r="D42" s="406" t="s">
        <v>194</v>
      </c>
      <c r="E42" s="404" t="s">
        <v>5</v>
      </c>
      <c r="F42" s="404" t="s">
        <v>5</v>
      </c>
      <c r="G42" s="404" t="s">
        <v>5</v>
      </c>
      <c r="H42" s="410">
        <v>722854.51</v>
      </c>
      <c r="I42" s="410">
        <v>722854.51</v>
      </c>
      <c r="J42" s="404" t="s">
        <v>5</v>
      </c>
      <c r="K42" s="410">
        <v>722854.51</v>
      </c>
      <c r="L42" s="410">
        <v>722854.51</v>
      </c>
      <c r="M42" s="410">
        <v>722854.51</v>
      </c>
      <c r="N42" s="404" t="s">
        <v>5</v>
      </c>
      <c r="O42" s="404" t="s">
        <v>5</v>
      </c>
      <c r="P42" s="404" t="s">
        <v>5</v>
      </c>
      <c r="Q42" s="404" t="s">
        <v>5</v>
      </c>
      <c r="R42" s="404" t="s">
        <v>5</v>
      </c>
      <c r="S42" s="404" t="s">
        <v>5</v>
      </c>
      <c r="T42" s="404" t="s">
        <v>5</v>
      </c>
    </row>
    <row r="43" ht="20" customHeight="1" spans="1:20">
      <c r="A43" s="405" t="s">
        <v>195</v>
      </c>
      <c r="B43" s="406" t="s">
        <v>5</v>
      </c>
      <c r="C43" s="406" t="s">
        <v>5</v>
      </c>
      <c r="D43" s="406" t="s">
        <v>196</v>
      </c>
      <c r="E43" s="404" t="s">
        <v>5</v>
      </c>
      <c r="F43" s="404" t="s">
        <v>5</v>
      </c>
      <c r="G43" s="404" t="s">
        <v>5</v>
      </c>
      <c r="H43" s="410">
        <v>722854.51</v>
      </c>
      <c r="I43" s="410">
        <v>722854.51</v>
      </c>
      <c r="J43" s="404" t="s">
        <v>5</v>
      </c>
      <c r="K43" s="410">
        <v>722854.51</v>
      </c>
      <c r="L43" s="410">
        <v>722854.51</v>
      </c>
      <c r="M43" s="410">
        <v>722854.51</v>
      </c>
      <c r="N43" s="404" t="s">
        <v>5</v>
      </c>
      <c r="O43" s="404" t="s">
        <v>5</v>
      </c>
      <c r="P43" s="404" t="s">
        <v>5</v>
      </c>
      <c r="Q43" s="404" t="s">
        <v>5</v>
      </c>
      <c r="R43" s="404" t="s">
        <v>5</v>
      </c>
      <c r="S43" s="404" t="s">
        <v>5</v>
      </c>
      <c r="T43" s="404" t="s">
        <v>5</v>
      </c>
    </row>
    <row r="44" ht="20" customHeight="1" spans="1:20">
      <c r="A44" s="405" t="s">
        <v>197</v>
      </c>
      <c r="B44" s="406" t="s">
        <v>5</v>
      </c>
      <c r="C44" s="406" t="s">
        <v>5</v>
      </c>
      <c r="D44" s="406" t="s">
        <v>198</v>
      </c>
      <c r="E44" s="404" t="s">
        <v>5</v>
      </c>
      <c r="F44" s="404" t="s">
        <v>5</v>
      </c>
      <c r="G44" s="404" t="s">
        <v>5</v>
      </c>
      <c r="H44" s="410">
        <v>1427832.91</v>
      </c>
      <c r="I44" s="410">
        <v>1427832.91</v>
      </c>
      <c r="J44" s="404" t="s">
        <v>5</v>
      </c>
      <c r="K44" s="410">
        <v>1427832.91</v>
      </c>
      <c r="L44" s="410">
        <v>1427832.91</v>
      </c>
      <c r="M44" s="410">
        <v>1427832.91</v>
      </c>
      <c r="N44" s="404" t="s">
        <v>5</v>
      </c>
      <c r="O44" s="404" t="s">
        <v>5</v>
      </c>
      <c r="P44" s="404" t="s">
        <v>5</v>
      </c>
      <c r="Q44" s="404" t="s">
        <v>5</v>
      </c>
      <c r="R44" s="404" t="s">
        <v>5</v>
      </c>
      <c r="S44" s="404" t="s">
        <v>5</v>
      </c>
      <c r="T44" s="404" t="s">
        <v>5</v>
      </c>
    </row>
    <row r="45" ht="20" customHeight="1" spans="1:20">
      <c r="A45" s="405" t="s">
        <v>199</v>
      </c>
      <c r="B45" s="406" t="s">
        <v>5</v>
      </c>
      <c r="C45" s="406" t="s">
        <v>5</v>
      </c>
      <c r="D45" s="406" t="s">
        <v>200</v>
      </c>
      <c r="E45" s="404" t="s">
        <v>5</v>
      </c>
      <c r="F45" s="404" t="s">
        <v>5</v>
      </c>
      <c r="G45" s="404" t="s">
        <v>5</v>
      </c>
      <c r="H45" s="410">
        <v>1427832.91</v>
      </c>
      <c r="I45" s="410">
        <v>1427832.91</v>
      </c>
      <c r="J45" s="404" t="s">
        <v>5</v>
      </c>
      <c r="K45" s="410">
        <v>1427832.91</v>
      </c>
      <c r="L45" s="410">
        <v>1427832.91</v>
      </c>
      <c r="M45" s="410">
        <v>1427832.91</v>
      </c>
      <c r="N45" s="404" t="s">
        <v>5</v>
      </c>
      <c r="O45" s="404" t="s">
        <v>5</v>
      </c>
      <c r="P45" s="404" t="s">
        <v>5</v>
      </c>
      <c r="Q45" s="404" t="s">
        <v>5</v>
      </c>
      <c r="R45" s="404" t="s">
        <v>5</v>
      </c>
      <c r="S45" s="404" t="s">
        <v>5</v>
      </c>
      <c r="T45" s="404" t="s">
        <v>5</v>
      </c>
    </row>
    <row r="46" ht="20" customHeight="1" spans="1:20">
      <c r="A46" s="405" t="s">
        <v>201</v>
      </c>
      <c r="B46" s="406" t="s">
        <v>5</v>
      </c>
      <c r="C46" s="406" t="s">
        <v>5</v>
      </c>
      <c r="D46" s="406" t="s">
        <v>202</v>
      </c>
      <c r="E46" s="404" t="s">
        <v>5</v>
      </c>
      <c r="F46" s="404" t="s">
        <v>5</v>
      </c>
      <c r="G46" s="404" t="s">
        <v>5</v>
      </c>
      <c r="H46" s="410">
        <v>27024962.81</v>
      </c>
      <c r="I46" s="410">
        <v>27024962.81</v>
      </c>
      <c r="J46" s="404" t="s">
        <v>5</v>
      </c>
      <c r="K46" s="410">
        <v>27024962.81</v>
      </c>
      <c r="L46" s="410">
        <v>27024962.81</v>
      </c>
      <c r="M46" s="410">
        <v>27024962.81</v>
      </c>
      <c r="N46" s="404" t="s">
        <v>5</v>
      </c>
      <c r="O46" s="404" t="s">
        <v>5</v>
      </c>
      <c r="P46" s="404" t="s">
        <v>5</v>
      </c>
      <c r="Q46" s="404" t="s">
        <v>5</v>
      </c>
      <c r="R46" s="404" t="s">
        <v>5</v>
      </c>
      <c r="S46" s="404" t="s">
        <v>5</v>
      </c>
      <c r="T46" s="404" t="s">
        <v>5</v>
      </c>
    </row>
    <row r="47" ht="20" customHeight="1" spans="1:20">
      <c r="A47" s="405" t="s">
        <v>203</v>
      </c>
      <c r="B47" s="406" t="s">
        <v>5</v>
      </c>
      <c r="C47" s="406" t="s">
        <v>5</v>
      </c>
      <c r="D47" s="406" t="s">
        <v>204</v>
      </c>
      <c r="E47" s="404" t="s">
        <v>5</v>
      </c>
      <c r="F47" s="404" t="s">
        <v>5</v>
      </c>
      <c r="G47" s="404" t="s">
        <v>5</v>
      </c>
      <c r="H47" s="410">
        <v>27024962.81</v>
      </c>
      <c r="I47" s="410">
        <v>27024962.81</v>
      </c>
      <c r="J47" s="404" t="s">
        <v>5</v>
      </c>
      <c r="K47" s="410">
        <v>27024962.81</v>
      </c>
      <c r="L47" s="410">
        <v>27024962.81</v>
      </c>
      <c r="M47" s="410">
        <v>27024962.81</v>
      </c>
      <c r="N47" s="404" t="s">
        <v>5</v>
      </c>
      <c r="O47" s="404" t="s">
        <v>5</v>
      </c>
      <c r="P47" s="404" t="s">
        <v>5</v>
      </c>
      <c r="Q47" s="404" t="s">
        <v>5</v>
      </c>
      <c r="R47" s="404" t="s">
        <v>5</v>
      </c>
      <c r="S47" s="404" t="s">
        <v>5</v>
      </c>
      <c r="T47" s="404" t="s">
        <v>5</v>
      </c>
    </row>
    <row r="48" ht="20" customHeight="1" spans="1:20">
      <c r="A48" s="405" t="s">
        <v>205</v>
      </c>
      <c r="B48" s="406" t="s">
        <v>5</v>
      </c>
      <c r="C48" s="406" t="s">
        <v>5</v>
      </c>
      <c r="D48" s="406" t="s">
        <v>206</v>
      </c>
      <c r="E48" s="404" t="s">
        <v>5</v>
      </c>
      <c r="F48" s="404" t="s">
        <v>5</v>
      </c>
      <c r="G48" s="404" t="s">
        <v>5</v>
      </c>
      <c r="H48" s="410">
        <v>132015.63</v>
      </c>
      <c r="I48" s="410">
        <v>132015.63</v>
      </c>
      <c r="J48" s="404" t="s">
        <v>5</v>
      </c>
      <c r="K48" s="410">
        <v>132015.63</v>
      </c>
      <c r="L48" s="410">
        <v>132015.63</v>
      </c>
      <c r="M48" s="410">
        <v>132015.63</v>
      </c>
      <c r="N48" s="404" t="s">
        <v>5</v>
      </c>
      <c r="O48" s="404" t="s">
        <v>5</v>
      </c>
      <c r="P48" s="404" t="s">
        <v>5</v>
      </c>
      <c r="Q48" s="404" t="s">
        <v>5</v>
      </c>
      <c r="R48" s="404" t="s">
        <v>5</v>
      </c>
      <c r="S48" s="404" t="s">
        <v>5</v>
      </c>
      <c r="T48" s="404" t="s">
        <v>5</v>
      </c>
    </row>
    <row r="49" ht="20" customHeight="1" spans="1:20">
      <c r="A49" s="405" t="s">
        <v>207</v>
      </c>
      <c r="B49" s="406" t="s">
        <v>5</v>
      </c>
      <c r="C49" s="406" t="s">
        <v>5</v>
      </c>
      <c r="D49" s="406" t="s">
        <v>208</v>
      </c>
      <c r="E49" s="404" t="s">
        <v>5</v>
      </c>
      <c r="F49" s="404" t="s">
        <v>5</v>
      </c>
      <c r="G49" s="404" t="s">
        <v>5</v>
      </c>
      <c r="H49" s="410">
        <v>21298390.79</v>
      </c>
      <c r="I49" s="410">
        <v>21298390.79</v>
      </c>
      <c r="J49" s="404" t="s">
        <v>5</v>
      </c>
      <c r="K49" s="410">
        <v>21298390.79</v>
      </c>
      <c r="L49" s="410">
        <v>21298390.79</v>
      </c>
      <c r="M49" s="410">
        <v>21298390.79</v>
      </c>
      <c r="N49" s="404" t="s">
        <v>5</v>
      </c>
      <c r="O49" s="404" t="s">
        <v>5</v>
      </c>
      <c r="P49" s="404" t="s">
        <v>5</v>
      </c>
      <c r="Q49" s="404" t="s">
        <v>5</v>
      </c>
      <c r="R49" s="404" t="s">
        <v>5</v>
      </c>
      <c r="S49" s="404" t="s">
        <v>5</v>
      </c>
      <c r="T49" s="404" t="s">
        <v>5</v>
      </c>
    </row>
    <row r="50" ht="20" customHeight="1" spans="1:20">
      <c r="A50" s="405" t="s">
        <v>209</v>
      </c>
      <c r="B50" s="406" t="s">
        <v>5</v>
      </c>
      <c r="C50" s="406" t="s">
        <v>5</v>
      </c>
      <c r="D50" s="406" t="s">
        <v>210</v>
      </c>
      <c r="E50" s="404" t="s">
        <v>5</v>
      </c>
      <c r="F50" s="404" t="s">
        <v>5</v>
      </c>
      <c r="G50" s="404" t="s">
        <v>5</v>
      </c>
      <c r="H50" s="410">
        <v>4788916.39</v>
      </c>
      <c r="I50" s="410">
        <v>4788916.39</v>
      </c>
      <c r="J50" s="404" t="s">
        <v>5</v>
      </c>
      <c r="K50" s="410">
        <v>4788916.39</v>
      </c>
      <c r="L50" s="410">
        <v>4788916.39</v>
      </c>
      <c r="M50" s="410">
        <v>4788916.39</v>
      </c>
      <c r="N50" s="404" t="s">
        <v>5</v>
      </c>
      <c r="O50" s="404" t="s">
        <v>5</v>
      </c>
      <c r="P50" s="404" t="s">
        <v>5</v>
      </c>
      <c r="Q50" s="404" t="s">
        <v>5</v>
      </c>
      <c r="R50" s="404" t="s">
        <v>5</v>
      </c>
      <c r="S50" s="404" t="s">
        <v>5</v>
      </c>
      <c r="T50" s="404" t="s">
        <v>5</v>
      </c>
    </row>
    <row r="51" ht="20" customHeight="1" spans="1:20">
      <c r="A51" s="405" t="s">
        <v>211</v>
      </c>
      <c r="B51" s="406" t="s">
        <v>5</v>
      </c>
      <c r="C51" s="406" t="s">
        <v>5</v>
      </c>
      <c r="D51" s="406" t="s">
        <v>212</v>
      </c>
      <c r="E51" s="404" t="s">
        <v>5</v>
      </c>
      <c r="F51" s="404" t="s">
        <v>5</v>
      </c>
      <c r="G51" s="404" t="s">
        <v>5</v>
      </c>
      <c r="H51" s="410">
        <v>805640</v>
      </c>
      <c r="I51" s="410">
        <v>805640</v>
      </c>
      <c r="J51" s="404" t="s">
        <v>5</v>
      </c>
      <c r="K51" s="410">
        <v>805640</v>
      </c>
      <c r="L51" s="410">
        <v>805640</v>
      </c>
      <c r="M51" s="410">
        <v>805640</v>
      </c>
      <c r="N51" s="404" t="s">
        <v>5</v>
      </c>
      <c r="O51" s="404" t="s">
        <v>5</v>
      </c>
      <c r="P51" s="404" t="s">
        <v>5</v>
      </c>
      <c r="Q51" s="404" t="s">
        <v>5</v>
      </c>
      <c r="R51" s="404" t="s">
        <v>5</v>
      </c>
      <c r="S51" s="404" t="s">
        <v>5</v>
      </c>
      <c r="T51" s="404" t="s">
        <v>5</v>
      </c>
    </row>
    <row r="52" ht="20" customHeight="1" spans="1:20">
      <c r="A52" s="405" t="s">
        <v>213</v>
      </c>
      <c r="B52" s="406" t="s">
        <v>5</v>
      </c>
      <c r="C52" s="406" t="s">
        <v>5</v>
      </c>
      <c r="D52" s="406" t="s">
        <v>214</v>
      </c>
      <c r="E52" s="404" t="s">
        <v>5</v>
      </c>
      <c r="F52" s="404" t="s">
        <v>5</v>
      </c>
      <c r="G52" s="404" t="s">
        <v>5</v>
      </c>
      <c r="H52" s="410">
        <v>4200000</v>
      </c>
      <c r="I52" s="404" t="s">
        <v>5</v>
      </c>
      <c r="J52" s="410">
        <v>4200000</v>
      </c>
      <c r="K52" s="410">
        <v>4200000</v>
      </c>
      <c r="L52" s="404" t="s">
        <v>5</v>
      </c>
      <c r="M52" s="404" t="s">
        <v>5</v>
      </c>
      <c r="N52" s="404" t="s">
        <v>5</v>
      </c>
      <c r="O52" s="410">
        <v>4200000</v>
      </c>
      <c r="P52" s="404" t="s">
        <v>5</v>
      </c>
      <c r="Q52" s="404" t="s">
        <v>5</v>
      </c>
      <c r="R52" s="404" t="s">
        <v>5</v>
      </c>
      <c r="S52" s="404" t="s">
        <v>5</v>
      </c>
      <c r="T52" s="404" t="s">
        <v>5</v>
      </c>
    </row>
    <row r="53" ht="20" customHeight="1" spans="1:20">
      <c r="A53" s="405" t="s">
        <v>215</v>
      </c>
      <c r="B53" s="406" t="s">
        <v>5</v>
      </c>
      <c r="C53" s="406" t="s">
        <v>5</v>
      </c>
      <c r="D53" s="406" t="s">
        <v>216</v>
      </c>
      <c r="E53" s="404" t="s">
        <v>5</v>
      </c>
      <c r="F53" s="404" t="s">
        <v>5</v>
      </c>
      <c r="G53" s="404" t="s">
        <v>5</v>
      </c>
      <c r="H53" s="410">
        <v>4200000</v>
      </c>
      <c r="I53" s="404" t="s">
        <v>5</v>
      </c>
      <c r="J53" s="410">
        <v>4200000</v>
      </c>
      <c r="K53" s="410">
        <v>4200000</v>
      </c>
      <c r="L53" s="404" t="s">
        <v>5</v>
      </c>
      <c r="M53" s="404" t="s">
        <v>5</v>
      </c>
      <c r="N53" s="404" t="s">
        <v>5</v>
      </c>
      <c r="O53" s="410">
        <v>4200000</v>
      </c>
      <c r="P53" s="404" t="s">
        <v>5</v>
      </c>
      <c r="Q53" s="404" t="s">
        <v>5</v>
      </c>
      <c r="R53" s="404" t="s">
        <v>5</v>
      </c>
      <c r="S53" s="404" t="s">
        <v>5</v>
      </c>
      <c r="T53" s="404" t="s">
        <v>5</v>
      </c>
    </row>
    <row r="54" ht="20" customHeight="1" spans="1:20">
      <c r="A54" s="405" t="s">
        <v>217</v>
      </c>
      <c r="B54" s="406" t="s">
        <v>5</v>
      </c>
      <c r="C54" s="406" t="s">
        <v>5</v>
      </c>
      <c r="D54" s="406" t="s">
        <v>218</v>
      </c>
      <c r="E54" s="404" t="s">
        <v>5</v>
      </c>
      <c r="F54" s="404" t="s">
        <v>5</v>
      </c>
      <c r="G54" s="404" t="s">
        <v>5</v>
      </c>
      <c r="H54" s="410">
        <v>4200000</v>
      </c>
      <c r="I54" s="404" t="s">
        <v>5</v>
      </c>
      <c r="J54" s="410">
        <v>4200000</v>
      </c>
      <c r="K54" s="410">
        <v>4200000</v>
      </c>
      <c r="L54" s="404" t="s">
        <v>5</v>
      </c>
      <c r="M54" s="404" t="s">
        <v>5</v>
      </c>
      <c r="N54" s="404" t="s">
        <v>5</v>
      </c>
      <c r="O54" s="410">
        <v>4200000</v>
      </c>
      <c r="P54" s="404" t="s">
        <v>5</v>
      </c>
      <c r="Q54" s="404" t="s">
        <v>5</v>
      </c>
      <c r="R54" s="404" t="s">
        <v>5</v>
      </c>
      <c r="S54" s="404" t="s">
        <v>5</v>
      </c>
      <c r="T54" s="404" t="s">
        <v>5</v>
      </c>
    </row>
    <row r="55" ht="20" customHeight="1" spans="1:20">
      <c r="A55" s="405" t="s">
        <v>219</v>
      </c>
      <c r="B55" s="406" t="s">
        <v>5</v>
      </c>
      <c r="C55" s="406" t="s">
        <v>5</v>
      </c>
      <c r="D55" s="406" t="s">
        <v>220</v>
      </c>
      <c r="E55" s="404" t="s">
        <v>5</v>
      </c>
      <c r="F55" s="404" t="s">
        <v>5</v>
      </c>
      <c r="G55" s="404" t="s">
        <v>5</v>
      </c>
      <c r="H55" s="410">
        <v>903269.8</v>
      </c>
      <c r="I55" s="404" t="s">
        <v>5</v>
      </c>
      <c r="J55" s="410">
        <v>903269.8</v>
      </c>
      <c r="K55" s="410">
        <v>903269.8</v>
      </c>
      <c r="L55" s="404" t="s">
        <v>5</v>
      </c>
      <c r="M55" s="404" t="s">
        <v>5</v>
      </c>
      <c r="N55" s="404" t="s">
        <v>5</v>
      </c>
      <c r="O55" s="410">
        <v>903269.8</v>
      </c>
      <c r="P55" s="404" t="s">
        <v>5</v>
      </c>
      <c r="Q55" s="404" t="s">
        <v>5</v>
      </c>
      <c r="R55" s="404" t="s">
        <v>5</v>
      </c>
      <c r="S55" s="404" t="s">
        <v>5</v>
      </c>
      <c r="T55" s="404" t="s">
        <v>5</v>
      </c>
    </row>
    <row r="56" ht="20" customHeight="1" spans="1:20">
      <c r="A56" s="405" t="s">
        <v>221</v>
      </c>
      <c r="B56" s="406" t="s">
        <v>5</v>
      </c>
      <c r="C56" s="406" t="s">
        <v>5</v>
      </c>
      <c r="D56" s="406" t="s">
        <v>222</v>
      </c>
      <c r="E56" s="404" t="s">
        <v>5</v>
      </c>
      <c r="F56" s="404" t="s">
        <v>5</v>
      </c>
      <c r="G56" s="404" t="s">
        <v>5</v>
      </c>
      <c r="H56" s="410">
        <v>903269.8</v>
      </c>
      <c r="I56" s="404" t="s">
        <v>5</v>
      </c>
      <c r="J56" s="410">
        <v>903269.8</v>
      </c>
      <c r="K56" s="410">
        <v>903269.8</v>
      </c>
      <c r="L56" s="404" t="s">
        <v>5</v>
      </c>
      <c r="M56" s="404" t="s">
        <v>5</v>
      </c>
      <c r="N56" s="404" t="s">
        <v>5</v>
      </c>
      <c r="O56" s="410">
        <v>903269.8</v>
      </c>
      <c r="P56" s="404" t="s">
        <v>5</v>
      </c>
      <c r="Q56" s="404" t="s">
        <v>5</v>
      </c>
      <c r="R56" s="404" t="s">
        <v>5</v>
      </c>
      <c r="S56" s="404" t="s">
        <v>5</v>
      </c>
      <c r="T56" s="404" t="s">
        <v>5</v>
      </c>
    </row>
    <row r="57" ht="20" customHeight="1" spans="1:20">
      <c r="A57" s="405" t="s">
        <v>223</v>
      </c>
      <c r="B57" s="406" t="s">
        <v>5</v>
      </c>
      <c r="C57" s="406" t="s">
        <v>5</v>
      </c>
      <c r="D57" s="406" t="s">
        <v>224</v>
      </c>
      <c r="E57" s="404" t="s">
        <v>5</v>
      </c>
      <c r="F57" s="404" t="s">
        <v>5</v>
      </c>
      <c r="G57" s="404" t="s">
        <v>5</v>
      </c>
      <c r="H57" s="410">
        <v>903269.8</v>
      </c>
      <c r="I57" s="404" t="s">
        <v>5</v>
      </c>
      <c r="J57" s="410">
        <v>903269.8</v>
      </c>
      <c r="K57" s="410">
        <v>903269.8</v>
      </c>
      <c r="L57" s="404" t="s">
        <v>5</v>
      </c>
      <c r="M57" s="404" t="s">
        <v>5</v>
      </c>
      <c r="N57" s="404" t="s">
        <v>5</v>
      </c>
      <c r="O57" s="410">
        <v>903269.8</v>
      </c>
      <c r="P57" s="404" t="s">
        <v>5</v>
      </c>
      <c r="Q57" s="404" t="s">
        <v>5</v>
      </c>
      <c r="R57" s="404" t="s">
        <v>5</v>
      </c>
      <c r="S57" s="404" t="s">
        <v>5</v>
      </c>
      <c r="T57" s="404" t="s">
        <v>5</v>
      </c>
    </row>
    <row r="58" ht="20" customHeight="1" spans="1:20">
      <c r="A58" s="405" t="s">
        <v>225</v>
      </c>
      <c r="B58" s="406" t="s">
        <v>5</v>
      </c>
      <c r="C58" s="406" t="s">
        <v>5</v>
      </c>
      <c r="D58" s="406" t="s">
        <v>226</v>
      </c>
      <c r="E58" s="404" t="s">
        <v>5</v>
      </c>
      <c r="F58" s="404" t="s">
        <v>5</v>
      </c>
      <c r="G58" s="404" t="s">
        <v>5</v>
      </c>
      <c r="H58" s="410">
        <v>23599372</v>
      </c>
      <c r="I58" s="410">
        <v>23599372</v>
      </c>
      <c r="J58" s="404" t="s">
        <v>5</v>
      </c>
      <c r="K58" s="410">
        <v>23599372</v>
      </c>
      <c r="L58" s="410">
        <v>23599372</v>
      </c>
      <c r="M58" s="410">
        <v>23599372</v>
      </c>
      <c r="N58" s="404" t="s">
        <v>5</v>
      </c>
      <c r="O58" s="404" t="s">
        <v>5</v>
      </c>
      <c r="P58" s="404" t="s">
        <v>5</v>
      </c>
      <c r="Q58" s="404" t="s">
        <v>5</v>
      </c>
      <c r="R58" s="404" t="s">
        <v>5</v>
      </c>
      <c r="S58" s="404" t="s">
        <v>5</v>
      </c>
      <c r="T58" s="404" t="s">
        <v>5</v>
      </c>
    </row>
    <row r="59" ht="20" customHeight="1" spans="1:20">
      <c r="A59" s="405" t="s">
        <v>227</v>
      </c>
      <c r="B59" s="406" t="s">
        <v>5</v>
      </c>
      <c r="C59" s="406" t="s">
        <v>5</v>
      </c>
      <c r="D59" s="406" t="s">
        <v>228</v>
      </c>
      <c r="E59" s="404" t="s">
        <v>5</v>
      </c>
      <c r="F59" s="404" t="s">
        <v>5</v>
      </c>
      <c r="G59" s="404" t="s">
        <v>5</v>
      </c>
      <c r="H59" s="410">
        <v>23599372</v>
      </c>
      <c r="I59" s="410">
        <v>23599372</v>
      </c>
      <c r="J59" s="404" t="s">
        <v>5</v>
      </c>
      <c r="K59" s="410">
        <v>23599372</v>
      </c>
      <c r="L59" s="410">
        <v>23599372</v>
      </c>
      <c r="M59" s="410">
        <v>23599372</v>
      </c>
      <c r="N59" s="404" t="s">
        <v>5</v>
      </c>
      <c r="O59" s="404" t="s">
        <v>5</v>
      </c>
      <c r="P59" s="404" t="s">
        <v>5</v>
      </c>
      <c r="Q59" s="404" t="s">
        <v>5</v>
      </c>
      <c r="R59" s="404" t="s">
        <v>5</v>
      </c>
      <c r="S59" s="404" t="s">
        <v>5</v>
      </c>
      <c r="T59" s="404" t="s">
        <v>5</v>
      </c>
    </row>
    <row r="60" ht="20" customHeight="1" spans="1:20">
      <c r="A60" s="405" t="s">
        <v>229</v>
      </c>
      <c r="B60" s="406" t="s">
        <v>5</v>
      </c>
      <c r="C60" s="406" t="s">
        <v>5</v>
      </c>
      <c r="D60" s="406" t="s">
        <v>230</v>
      </c>
      <c r="E60" s="404" t="s">
        <v>5</v>
      </c>
      <c r="F60" s="404" t="s">
        <v>5</v>
      </c>
      <c r="G60" s="404" t="s">
        <v>5</v>
      </c>
      <c r="H60" s="410">
        <v>23599372</v>
      </c>
      <c r="I60" s="410">
        <v>23599372</v>
      </c>
      <c r="J60" s="404" t="s">
        <v>5</v>
      </c>
      <c r="K60" s="410">
        <v>23599372</v>
      </c>
      <c r="L60" s="410">
        <v>23599372</v>
      </c>
      <c r="M60" s="410">
        <v>23599372</v>
      </c>
      <c r="N60" s="404" t="s">
        <v>5</v>
      </c>
      <c r="O60" s="404" t="s">
        <v>5</v>
      </c>
      <c r="P60" s="404" t="s">
        <v>5</v>
      </c>
      <c r="Q60" s="404" t="s">
        <v>5</v>
      </c>
      <c r="R60" s="404" t="s">
        <v>5</v>
      </c>
      <c r="S60" s="404" t="s">
        <v>5</v>
      </c>
      <c r="T60" s="404" t="s">
        <v>5</v>
      </c>
    </row>
    <row r="61" ht="20" customHeight="1" spans="1:20">
      <c r="A61" s="405" t="s">
        <v>280</v>
      </c>
      <c r="B61" s="406" t="s">
        <v>5</v>
      </c>
      <c r="C61" s="406" t="s">
        <v>5</v>
      </c>
      <c r="D61" s="406" t="s">
        <v>5</v>
      </c>
      <c r="E61" s="406" t="s">
        <v>5</v>
      </c>
      <c r="F61" s="406" t="s">
        <v>5</v>
      </c>
      <c r="G61" s="406" t="s">
        <v>5</v>
      </c>
      <c r="H61" s="406" t="s">
        <v>5</v>
      </c>
      <c r="I61" s="406" t="s">
        <v>5</v>
      </c>
      <c r="J61" s="406" t="s">
        <v>5</v>
      </c>
      <c r="K61" s="406" t="s">
        <v>5</v>
      </c>
      <c r="L61" s="406" t="s">
        <v>5</v>
      </c>
      <c r="M61" s="406" t="s">
        <v>5</v>
      </c>
      <c r="N61" s="406" t="s">
        <v>5</v>
      </c>
      <c r="O61" s="406" t="s">
        <v>5</v>
      </c>
      <c r="P61" s="406" t="s">
        <v>5</v>
      </c>
      <c r="Q61" s="406" t="s">
        <v>5</v>
      </c>
      <c r="R61" s="406" t="s">
        <v>5</v>
      </c>
      <c r="S61" s="406" t="s">
        <v>5</v>
      </c>
      <c r="T61" s="406" t="s">
        <v>5</v>
      </c>
    </row>
  </sheetData>
  <mergeCells count="260">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C42"/>
    <mergeCell ref="A42:C42"/>
    <mergeCell ref="A42:C42"/>
    <mergeCell ref="A43:C43"/>
    <mergeCell ref="A43:C43"/>
    <mergeCell ref="A43:C43"/>
    <mergeCell ref="A44:C44"/>
    <mergeCell ref="A44:C44"/>
    <mergeCell ref="A44:C44"/>
    <mergeCell ref="A45:C45"/>
    <mergeCell ref="A45:C45"/>
    <mergeCell ref="A45:C45"/>
    <mergeCell ref="A46:C46"/>
    <mergeCell ref="A46:C46"/>
    <mergeCell ref="A46:C46"/>
    <mergeCell ref="A47:C47"/>
    <mergeCell ref="A47:C47"/>
    <mergeCell ref="A47:C47"/>
    <mergeCell ref="A48:C48"/>
    <mergeCell ref="A48:C48"/>
    <mergeCell ref="A48:C48"/>
    <mergeCell ref="A49:C49"/>
    <mergeCell ref="A49:C49"/>
    <mergeCell ref="A49:C49"/>
    <mergeCell ref="A50:C50"/>
    <mergeCell ref="A50:C50"/>
    <mergeCell ref="A50:C50"/>
    <mergeCell ref="A51:C51"/>
    <mergeCell ref="A51:C51"/>
    <mergeCell ref="A51:C51"/>
    <mergeCell ref="A52:C52"/>
    <mergeCell ref="A52:C52"/>
    <mergeCell ref="A52:C52"/>
    <mergeCell ref="A53:C53"/>
    <mergeCell ref="A53:C53"/>
    <mergeCell ref="A53:C53"/>
    <mergeCell ref="A54:C54"/>
    <mergeCell ref="A54:C54"/>
    <mergeCell ref="A54:C54"/>
    <mergeCell ref="A55:C55"/>
    <mergeCell ref="A55:C55"/>
    <mergeCell ref="A55:C55"/>
    <mergeCell ref="A56:C56"/>
    <mergeCell ref="A56:C56"/>
    <mergeCell ref="A56:C56"/>
    <mergeCell ref="A57:C57"/>
    <mergeCell ref="A57:C57"/>
    <mergeCell ref="A57:C57"/>
    <mergeCell ref="A58:C58"/>
    <mergeCell ref="A58:C58"/>
    <mergeCell ref="A58:C58"/>
    <mergeCell ref="A59:C59"/>
    <mergeCell ref="A59:C59"/>
    <mergeCell ref="A59:C59"/>
    <mergeCell ref="A60:C60"/>
    <mergeCell ref="A60:C60"/>
    <mergeCell ref="A60:C60"/>
    <mergeCell ref="A61:T61"/>
    <mergeCell ref="A61:T61"/>
    <mergeCell ref="A61:T61"/>
    <mergeCell ref="A61:T61"/>
    <mergeCell ref="A61:T61"/>
    <mergeCell ref="A61:T61"/>
    <mergeCell ref="A61:T61"/>
    <mergeCell ref="A61:T61"/>
    <mergeCell ref="A61:T61"/>
    <mergeCell ref="A61:T61"/>
    <mergeCell ref="A61:T61"/>
    <mergeCell ref="A61:T61"/>
    <mergeCell ref="A61:T61"/>
    <mergeCell ref="A61:T61"/>
    <mergeCell ref="A61:T61"/>
    <mergeCell ref="A61:T61"/>
    <mergeCell ref="A61:T61"/>
    <mergeCell ref="A61:T61"/>
    <mergeCell ref="A61:T61"/>
    <mergeCell ref="A61:T61"/>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zoomScaleSheetLayoutView="60" workbookViewId="0">
      <selection activeCell="B2" sqref="B2"/>
    </sheetView>
  </sheetViews>
  <sheetFormatPr defaultColWidth="9.14285714285714" defaultRowHeight="12.75"/>
  <cols>
    <col min="1" max="1" width="7" customWidth="1"/>
    <col min="2" max="2" width="37.5714285714286" customWidth="1"/>
    <col min="3" max="3" width="23" customWidth="1"/>
    <col min="4" max="4" width="7" customWidth="1"/>
    <col min="5" max="5" width="26" customWidth="1"/>
    <col min="6" max="6" width="22.1428571428571" customWidth="1"/>
    <col min="7" max="7" width="7" customWidth="1"/>
    <col min="8" max="8" width="42.1428571428571" customWidth="1"/>
    <col min="9" max="9" width="19.5714285714286" customWidth="1"/>
    <col min="10" max="10" width="9.76190476190476"/>
  </cols>
  <sheetData>
    <row r="1" ht="27" spans="1:5">
      <c r="A1" s="383" t="s">
        <v>281</v>
      </c>
      <c r="E1" s="383" t="s">
        <v>281</v>
      </c>
    </row>
    <row r="2" spans="9:9">
      <c r="I2" s="384" t="s">
        <v>282</v>
      </c>
    </row>
    <row r="3" spans="1:9">
      <c r="A3" s="64" t="s">
        <v>2</v>
      </c>
      <c r="I3" s="384" t="s">
        <v>3</v>
      </c>
    </row>
    <row r="4" ht="20" customHeight="1" spans="1:9">
      <c r="A4" s="400" t="s">
        <v>277</v>
      </c>
      <c r="B4" s="401" t="s">
        <v>5</v>
      </c>
      <c r="C4" s="401" t="s">
        <v>5</v>
      </c>
      <c r="D4" s="401" t="s">
        <v>276</v>
      </c>
      <c r="E4" s="401" t="s">
        <v>5</v>
      </c>
      <c r="F4" s="401" t="s">
        <v>5</v>
      </c>
      <c r="G4" s="401" t="s">
        <v>5</v>
      </c>
      <c r="H4" s="401" t="s">
        <v>5</v>
      </c>
      <c r="I4" s="401" t="s">
        <v>5</v>
      </c>
    </row>
    <row r="5" ht="20" customHeight="1" spans="1:9">
      <c r="A5" s="402" t="s">
        <v>283</v>
      </c>
      <c r="B5" s="403" t="s">
        <v>123</v>
      </c>
      <c r="C5" s="403" t="s">
        <v>9</v>
      </c>
      <c r="D5" s="403" t="s">
        <v>283</v>
      </c>
      <c r="E5" s="403" t="s">
        <v>123</v>
      </c>
      <c r="F5" s="403" t="s">
        <v>9</v>
      </c>
      <c r="G5" s="403" t="s">
        <v>283</v>
      </c>
      <c r="H5" s="403" t="s">
        <v>123</v>
      </c>
      <c r="I5" s="403" t="s">
        <v>9</v>
      </c>
    </row>
    <row r="6" ht="20" customHeight="1" spans="1:9">
      <c r="A6" s="402" t="s">
        <v>5</v>
      </c>
      <c r="B6" s="403" t="s">
        <v>5</v>
      </c>
      <c r="C6" s="403" t="s">
        <v>5</v>
      </c>
      <c r="D6" s="403" t="s">
        <v>5</v>
      </c>
      <c r="E6" s="403" t="s">
        <v>5</v>
      </c>
      <c r="F6" s="403" t="s">
        <v>5</v>
      </c>
      <c r="G6" s="403" t="s">
        <v>5</v>
      </c>
      <c r="H6" s="403" t="s">
        <v>5</v>
      </c>
      <c r="I6" s="403" t="s">
        <v>5</v>
      </c>
    </row>
    <row r="7" ht="20" customHeight="1" spans="1:9">
      <c r="A7" s="393" t="s">
        <v>284</v>
      </c>
      <c r="B7" s="415" t="s">
        <v>285</v>
      </c>
      <c r="C7" s="410">
        <v>347554138.48</v>
      </c>
      <c r="D7" s="415" t="s">
        <v>286</v>
      </c>
      <c r="E7" s="415" t="s">
        <v>287</v>
      </c>
      <c r="F7" s="410">
        <v>9590453.56</v>
      </c>
      <c r="G7" s="415" t="s">
        <v>288</v>
      </c>
      <c r="H7" s="415" t="s">
        <v>289</v>
      </c>
      <c r="I7" s="410">
        <v>66450</v>
      </c>
    </row>
    <row r="8" ht="20" customHeight="1" spans="1:9">
      <c r="A8" s="393" t="s">
        <v>290</v>
      </c>
      <c r="B8" s="415" t="s">
        <v>291</v>
      </c>
      <c r="C8" s="410">
        <v>105560880.6</v>
      </c>
      <c r="D8" s="415" t="s">
        <v>292</v>
      </c>
      <c r="E8" s="415" t="s">
        <v>293</v>
      </c>
      <c r="F8" s="410">
        <v>1794604.19</v>
      </c>
      <c r="G8" s="415" t="s">
        <v>294</v>
      </c>
      <c r="H8" s="415" t="s">
        <v>295</v>
      </c>
      <c r="I8" s="404" t="s">
        <v>5</v>
      </c>
    </row>
    <row r="9" ht="20" customHeight="1" spans="1:9">
      <c r="A9" s="393" t="s">
        <v>296</v>
      </c>
      <c r="B9" s="415" t="s">
        <v>297</v>
      </c>
      <c r="C9" s="410">
        <v>34245528</v>
      </c>
      <c r="D9" s="415" t="s">
        <v>298</v>
      </c>
      <c r="E9" s="415" t="s">
        <v>299</v>
      </c>
      <c r="F9" s="410">
        <v>122912</v>
      </c>
      <c r="G9" s="415" t="s">
        <v>300</v>
      </c>
      <c r="H9" s="415" t="s">
        <v>301</v>
      </c>
      <c r="I9" s="410">
        <v>66450</v>
      </c>
    </row>
    <row r="10" ht="20" customHeight="1" spans="1:9">
      <c r="A10" s="393" t="s">
        <v>302</v>
      </c>
      <c r="B10" s="415" t="s">
        <v>303</v>
      </c>
      <c r="C10" s="410">
        <v>232888</v>
      </c>
      <c r="D10" s="415" t="s">
        <v>304</v>
      </c>
      <c r="E10" s="415" t="s">
        <v>305</v>
      </c>
      <c r="F10" s="404" t="s">
        <v>5</v>
      </c>
      <c r="G10" s="415" t="s">
        <v>306</v>
      </c>
      <c r="H10" s="415" t="s">
        <v>307</v>
      </c>
      <c r="I10" s="404" t="s">
        <v>5</v>
      </c>
    </row>
    <row r="11" ht="20" customHeight="1" spans="1:9">
      <c r="A11" s="393" t="s">
        <v>308</v>
      </c>
      <c r="B11" s="415" t="s">
        <v>309</v>
      </c>
      <c r="C11" s="404" t="s">
        <v>5</v>
      </c>
      <c r="D11" s="415" t="s">
        <v>310</v>
      </c>
      <c r="E11" s="415" t="s">
        <v>311</v>
      </c>
      <c r="F11" s="410">
        <v>7143.28</v>
      </c>
      <c r="G11" s="415" t="s">
        <v>312</v>
      </c>
      <c r="H11" s="415" t="s">
        <v>313</v>
      </c>
      <c r="I11" s="404" t="s">
        <v>5</v>
      </c>
    </row>
    <row r="12" ht="20" customHeight="1" spans="1:9">
      <c r="A12" s="393" t="s">
        <v>314</v>
      </c>
      <c r="B12" s="415" t="s">
        <v>315</v>
      </c>
      <c r="C12" s="410">
        <v>118269206.19</v>
      </c>
      <c r="D12" s="415" t="s">
        <v>316</v>
      </c>
      <c r="E12" s="415" t="s">
        <v>317</v>
      </c>
      <c r="F12" s="410">
        <v>66870.51</v>
      </c>
      <c r="G12" s="415" t="s">
        <v>318</v>
      </c>
      <c r="H12" s="415" t="s">
        <v>319</v>
      </c>
      <c r="I12" s="404" t="s">
        <v>5</v>
      </c>
    </row>
    <row r="13" ht="20" customHeight="1" spans="1:9">
      <c r="A13" s="393" t="s">
        <v>320</v>
      </c>
      <c r="B13" s="415" t="s">
        <v>321</v>
      </c>
      <c r="C13" s="410">
        <v>30904999.26</v>
      </c>
      <c r="D13" s="415" t="s">
        <v>322</v>
      </c>
      <c r="E13" s="415" t="s">
        <v>323</v>
      </c>
      <c r="F13" s="410">
        <v>290646.56</v>
      </c>
      <c r="G13" s="415" t="s">
        <v>324</v>
      </c>
      <c r="H13" s="415" t="s">
        <v>325</v>
      </c>
      <c r="I13" s="404" t="s">
        <v>5</v>
      </c>
    </row>
    <row r="14" ht="20" customHeight="1" spans="1:9">
      <c r="A14" s="393" t="s">
        <v>326</v>
      </c>
      <c r="B14" s="415" t="s">
        <v>327</v>
      </c>
      <c r="C14" s="410">
        <v>5136739.37</v>
      </c>
      <c r="D14" s="415" t="s">
        <v>328</v>
      </c>
      <c r="E14" s="415" t="s">
        <v>329</v>
      </c>
      <c r="F14" s="410">
        <v>38706</v>
      </c>
      <c r="G14" s="415" t="s">
        <v>330</v>
      </c>
      <c r="H14" s="415" t="s">
        <v>331</v>
      </c>
      <c r="I14" s="404" t="s">
        <v>5</v>
      </c>
    </row>
    <row r="15" ht="20" customHeight="1" spans="1:9">
      <c r="A15" s="393" t="s">
        <v>332</v>
      </c>
      <c r="B15" s="415" t="s">
        <v>333</v>
      </c>
      <c r="C15" s="410">
        <v>21668102.42</v>
      </c>
      <c r="D15" s="415" t="s">
        <v>334</v>
      </c>
      <c r="E15" s="415" t="s">
        <v>335</v>
      </c>
      <c r="F15" s="404" t="s">
        <v>5</v>
      </c>
      <c r="G15" s="415" t="s">
        <v>336</v>
      </c>
      <c r="H15" s="415" t="s">
        <v>337</v>
      </c>
      <c r="I15" s="404" t="s">
        <v>5</v>
      </c>
    </row>
    <row r="16" ht="20" customHeight="1" spans="1:9">
      <c r="A16" s="393" t="s">
        <v>338</v>
      </c>
      <c r="B16" s="415" t="s">
        <v>339</v>
      </c>
      <c r="C16" s="410">
        <v>4788916.39</v>
      </c>
      <c r="D16" s="415" t="s">
        <v>340</v>
      </c>
      <c r="E16" s="415" t="s">
        <v>341</v>
      </c>
      <c r="F16" s="404" t="s">
        <v>5</v>
      </c>
      <c r="G16" s="415" t="s">
        <v>342</v>
      </c>
      <c r="H16" s="415" t="s">
        <v>343</v>
      </c>
      <c r="I16" s="404" t="s">
        <v>5</v>
      </c>
    </row>
    <row r="17" ht="20" customHeight="1" spans="1:9">
      <c r="A17" s="393" t="s">
        <v>344</v>
      </c>
      <c r="B17" s="415" t="s">
        <v>345</v>
      </c>
      <c r="C17" s="410">
        <v>3074930.25</v>
      </c>
      <c r="D17" s="415" t="s">
        <v>346</v>
      </c>
      <c r="E17" s="415" t="s">
        <v>347</v>
      </c>
      <c r="F17" s="410">
        <v>38783.5</v>
      </c>
      <c r="G17" s="415" t="s">
        <v>348</v>
      </c>
      <c r="H17" s="415" t="s">
        <v>349</v>
      </c>
      <c r="I17" s="404" t="s">
        <v>5</v>
      </c>
    </row>
    <row r="18" ht="20" customHeight="1" spans="1:9">
      <c r="A18" s="393" t="s">
        <v>350</v>
      </c>
      <c r="B18" s="415" t="s">
        <v>230</v>
      </c>
      <c r="C18" s="410">
        <v>23599372</v>
      </c>
      <c r="D18" s="415" t="s">
        <v>351</v>
      </c>
      <c r="E18" s="415" t="s">
        <v>352</v>
      </c>
      <c r="F18" s="404" t="s">
        <v>5</v>
      </c>
      <c r="G18" s="415" t="s">
        <v>353</v>
      </c>
      <c r="H18" s="415" t="s">
        <v>354</v>
      </c>
      <c r="I18" s="404" t="s">
        <v>5</v>
      </c>
    </row>
    <row r="19" ht="20" customHeight="1" spans="1:9">
      <c r="A19" s="393" t="s">
        <v>355</v>
      </c>
      <c r="B19" s="415" t="s">
        <v>356</v>
      </c>
      <c r="C19" s="404" t="s">
        <v>5</v>
      </c>
      <c r="D19" s="415" t="s">
        <v>357</v>
      </c>
      <c r="E19" s="415" t="s">
        <v>358</v>
      </c>
      <c r="F19" s="410">
        <v>315990</v>
      </c>
      <c r="G19" s="415" t="s">
        <v>359</v>
      </c>
      <c r="H19" s="415" t="s">
        <v>360</v>
      </c>
      <c r="I19" s="404" t="s">
        <v>5</v>
      </c>
    </row>
    <row r="20" ht="20" customHeight="1" spans="1:9">
      <c r="A20" s="393" t="s">
        <v>361</v>
      </c>
      <c r="B20" s="415" t="s">
        <v>362</v>
      </c>
      <c r="C20" s="410">
        <v>72576</v>
      </c>
      <c r="D20" s="415" t="s">
        <v>363</v>
      </c>
      <c r="E20" s="415" t="s">
        <v>364</v>
      </c>
      <c r="F20" s="404" t="s">
        <v>5</v>
      </c>
      <c r="G20" s="415" t="s">
        <v>365</v>
      </c>
      <c r="H20" s="415" t="s">
        <v>366</v>
      </c>
      <c r="I20" s="404" t="s">
        <v>5</v>
      </c>
    </row>
    <row r="21" ht="20" customHeight="1" spans="1:9">
      <c r="A21" s="393" t="s">
        <v>367</v>
      </c>
      <c r="B21" s="415" t="s">
        <v>368</v>
      </c>
      <c r="C21" s="410">
        <v>1124362.4</v>
      </c>
      <c r="D21" s="415" t="s">
        <v>369</v>
      </c>
      <c r="E21" s="415" t="s">
        <v>370</v>
      </c>
      <c r="F21" s="410">
        <v>5000</v>
      </c>
      <c r="G21" s="415" t="s">
        <v>371</v>
      </c>
      <c r="H21" s="415" t="s">
        <v>372</v>
      </c>
      <c r="I21" s="404" t="s">
        <v>5</v>
      </c>
    </row>
    <row r="22" ht="20" customHeight="1" spans="1:9">
      <c r="A22" s="393" t="s">
        <v>373</v>
      </c>
      <c r="B22" s="415" t="s">
        <v>374</v>
      </c>
      <c r="C22" s="404" t="s">
        <v>5</v>
      </c>
      <c r="D22" s="415" t="s">
        <v>375</v>
      </c>
      <c r="E22" s="415" t="s">
        <v>376</v>
      </c>
      <c r="F22" s="410">
        <v>40987</v>
      </c>
      <c r="G22" s="415" t="s">
        <v>377</v>
      </c>
      <c r="H22" s="415" t="s">
        <v>378</v>
      </c>
      <c r="I22" s="404" t="s">
        <v>5</v>
      </c>
    </row>
    <row r="23" ht="20" customHeight="1" spans="1:9">
      <c r="A23" s="393" t="s">
        <v>379</v>
      </c>
      <c r="B23" s="415" t="s">
        <v>380</v>
      </c>
      <c r="C23" s="410">
        <v>183100</v>
      </c>
      <c r="D23" s="415" t="s">
        <v>381</v>
      </c>
      <c r="E23" s="415" t="s">
        <v>382</v>
      </c>
      <c r="F23" s="410">
        <v>6058</v>
      </c>
      <c r="G23" s="415" t="s">
        <v>383</v>
      </c>
      <c r="H23" s="415" t="s">
        <v>384</v>
      </c>
      <c r="I23" s="404" t="s">
        <v>5</v>
      </c>
    </row>
    <row r="24" ht="20" customHeight="1" spans="1:9">
      <c r="A24" s="393" t="s">
        <v>385</v>
      </c>
      <c r="B24" s="415" t="s">
        <v>386</v>
      </c>
      <c r="C24" s="404" t="s">
        <v>5</v>
      </c>
      <c r="D24" s="415" t="s">
        <v>387</v>
      </c>
      <c r="E24" s="415" t="s">
        <v>388</v>
      </c>
      <c r="F24" s="404" t="s">
        <v>5</v>
      </c>
      <c r="G24" s="415" t="s">
        <v>389</v>
      </c>
      <c r="H24" s="415" t="s">
        <v>390</v>
      </c>
      <c r="I24" s="404" t="s">
        <v>5</v>
      </c>
    </row>
    <row r="25" ht="20" customHeight="1" spans="1:9">
      <c r="A25" s="393" t="s">
        <v>391</v>
      </c>
      <c r="B25" s="415" t="s">
        <v>392</v>
      </c>
      <c r="C25" s="410">
        <v>235777.4</v>
      </c>
      <c r="D25" s="415" t="s">
        <v>393</v>
      </c>
      <c r="E25" s="415" t="s">
        <v>394</v>
      </c>
      <c r="F25" s="404" t="s">
        <v>5</v>
      </c>
      <c r="G25" s="415" t="s">
        <v>395</v>
      </c>
      <c r="H25" s="415" t="s">
        <v>396</v>
      </c>
      <c r="I25" s="404" t="s">
        <v>5</v>
      </c>
    </row>
    <row r="26" ht="20" customHeight="1" spans="1:9">
      <c r="A26" s="393" t="s">
        <v>397</v>
      </c>
      <c r="B26" s="415" t="s">
        <v>398</v>
      </c>
      <c r="C26" s="410">
        <v>686135</v>
      </c>
      <c r="D26" s="415" t="s">
        <v>399</v>
      </c>
      <c r="E26" s="415" t="s">
        <v>400</v>
      </c>
      <c r="F26" s="404" t="s">
        <v>5</v>
      </c>
      <c r="G26" s="415" t="s">
        <v>401</v>
      </c>
      <c r="H26" s="415" t="s">
        <v>402</v>
      </c>
      <c r="I26" s="404" t="s">
        <v>5</v>
      </c>
    </row>
    <row r="27" ht="20" customHeight="1" spans="1:9">
      <c r="A27" s="393" t="s">
        <v>403</v>
      </c>
      <c r="B27" s="415" t="s">
        <v>404</v>
      </c>
      <c r="C27" s="404" t="s">
        <v>5</v>
      </c>
      <c r="D27" s="415" t="s">
        <v>405</v>
      </c>
      <c r="E27" s="415" t="s">
        <v>406</v>
      </c>
      <c r="F27" s="410">
        <v>4721983.41</v>
      </c>
      <c r="G27" s="415" t="s">
        <v>407</v>
      </c>
      <c r="H27" s="415" t="s">
        <v>408</v>
      </c>
      <c r="I27" s="404" t="s">
        <v>5</v>
      </c>
    </row>
    <row r="28" ht="20" customHeight="1" spans="1:9">
      <c r="A28" s="393" t="s">
        <v>409</v>
      </c>
      <c r="B28" s="415" t="s">
        <v>410</v>
      </c>
      <c r="C28" s="404" t="s">
        <v>5</v>
      </c>
      <c r="D28" s="415" t="s">
        <v>411</v>
      </c>
      <c r="E28" s="415" t="s">
        <v>412</v>
      </c>
      <c r="F28" s="404" t="s">
        <v>5</v>
      </c>
      <c r="G28" s="415" t="s">
        <v>413</v>
      </c>
      <c r="H28" s="415" t="s">
        <v>414</v>
      </c>
      <c r="I28" s="404" t="s">
        <v>5</v>
      </c>
    </row>
    <row r="29" ht="20" customHeight="1" spans="1:9">
      <c r="A29" s="393" t="s">
        <v>415</v>
      </c>
      <c r="B29" s="415" t="s">
        <v>416</v>
      </c>
      <c r="C29" s="404" t="s">
        <v>5</v>
      </c>
      <c r="D29" s="415" t="s">
        <v>417</v>
      </c>
      <c r="E29" s="415" t="s">
        <v>418</v>
      </c>
      <c r="F29" s="410">
        <v>2006709.2</v>
      </c>
      <c r="G29" s="415" t="s">
        <v>419</v>
      </c>
      <c r="H29" s="415" t="s">
        <v>420</v>
      </c>
      <c r="I29" s="404" t="s">
        <v>5</v>
      </c>
    </row>
    <row r="30" ht="20" customHeight="1" spans="1:9">
      <c r="A30" s="393" t="s">
        <v>421</v>
      </c>
      <c r="B30" s="415" t="s">
        <v>422</v>
      </c>
      <c r="C30" s="410">
        <v>6000</v>
      </c>
      <c r="D30" s="415" t="s">
        <v>423</v>
      </c>
      <c r="E30" s="415" t="s">
        <v>424</v>
      </c>
      <c r="F30" s="404" t="s">
        <v>5</v>
      </c>
      <c r="G30" s="415" t="s">
        <v>425</v>
      </c>
      <c r="H30" s="415" t="s">
        <v>232</v>
      </c>
      <c r="I30" s="404" t="s">
        <v>5</v>
      </c>
    </row>
    <row r="31" ht="20" customHeight="1" spans="1:9">
      <c r="A31" s="393" t="s">
        <v>426</v>
      </c>
      <c r="B31" s="415" t="s">
        <v>427</v>
      </c>
      <c r="C31" s="404" t="s">
        <v>5</v>
      </c>
      <c r="D31" s="415" t="s">
        <v>428</v>
      </c>
      <c r="E31" s="415" t="s">
        <v>429</v>
      </c>
      <c r="F31" s="410">
        <v>29219.91</v>
      </c>
      <c r="G31" s="415" t="s">
        <v>430</v>
      </c>
      <c r="H31" s="415" t="s">
        <v>431</v>
      </c>
      <c r="I31" s="404" t="s">
        <v>5</v>
      </c>
    </row>
    <row r="32" ht="20" customHeight="1" spans="1:9">
      <c r="A32" s="393" t="s">
        <v>432</v>
      </c>
      <c r="B32" s="415" t="s">
        <v>433</v>
      </c>
      <c r="C32" s="404" t="s">
        <v>5</v>
      </c>
      <c r="D32" s="415" t="s">
        <v>434</v>
      </c>
      <c r="E32" s="415" t="s">
        <v>435</v>
      </c>
      <c r="F32" s="410">
        <v>100600</v>
      </c>
      <c r="G32" s="415" t="s">
        <v>436</v>
      </c>
      <c r="H32" s="415" t="s">
        <v>437</v>
      </c>
      <c r="I32" s="404" t="s">
        <v>5</v>
      </c>
    </row>
    <row r="33" ht="20" customHeight="1" spans="1:9">
      <c r="A33" s="393" t="s">
        <v>438</v>
      </c>
      <c r="B33" s="415" t="s">
        <v>439</v>
      </c>
      <c r="C33" s="410">
        <v>13350</v>
      </c>
      <c r="D33" s="415" t="s">
        <v>440</v>
      </c>
      <c r="E33" s="415" t="s">
        <v>441</v>
      </c>
      <c r="F33" s="410">
        <v>1360</v>
      </c>
      <c r="G33" s="415" t="s">
        <v>442</v>
      </c>
      <c r="H33" s="415" t="s">
        <v>443</v>
      </c>
      <c r="I33" s="404" t="s">
        <v>5</v>
      </c>
    </row>
    <row r="34" ht="20" customHeight="1" spans="1:9">
      <c r="A34" s="393" t="s">
        <v>5</v>
      </c>
      <c r="B34" s="415" t="s">
        <v>5</v>
      </c>
      <c r="C34" s="404" t="s">
        <v>5</v>
      </c>
      <c r="D34" s="415" t="s">
        <v>444</v>
      </c>
      <c r="E34" s="415" t="s">
        <v>445</v>
      </c>
      <c r="F34" s="410">
        <v>2880</v>
      </c>
      <c r="G34" s="415" t="s">
        <v>446</v>
      </c>
      <c r="H34" s="415" t="s">
        <v>447</v>
      </c>
      <c r="I34" s="404" t="s">
        <v>5</v>
      </c>
    </row>
    <row r="35" ht="20" customHeight="1" spans="1:9">
      <c r="A35" s="393" t="s">
        <v>5</v>
      </c>
      <c r="B35" s="415" t="s">
        <v>5</v>
      </c>
      <c r="C35" s="404" t="s">
        <v>5</v>
      </c>
      <c r="D35" s="415" t="s">
        <v>448</v>
      </c>
      <c r="E35" s="415" t="s">
        <v>449</v>
      </c>
      <c r="F35" s="404" t="s">
        <v>5</v>
      </c>
      <c r="G35" s="415" t="s">
        <v>450</v>
      </c>
      <c r="H35" s="415" t="s">
        <v>451</v>
      </c>
      <c r="I35" s="404" t="s">
        <v>5</v>
      </c>
    </row>
    <row r="36" ht="20" customHeight="1" spans="1:9">
      <c r="A36" s="393" t="s">
        <v>5</v>
      </c>
      <c r="B36" s="415" t="s">
        <v>5</v>
      </c>
      <c r="C36" s="404" t="s">
        <v>5</v>
      </c>
      <c r="D36" s="415" t="s">
        <v>452</v>
      </c>
      <c r="E36" s="415" t="s">
        <v>453</v>
      </c>
      <c r="F36" s="404" t="s">
        <v>5</v>
      </c>
      <c r="G36" s="415" t="s">
        <v>5</v>
      </c>
      <c r="H36" s="415" t="s">
        <v>5</v>
      </c>
      <c r="I36" s="404" t="s">
        <v>5</v>
      </c>
    </row>
    <row r="37" ht="20" customHeight="1" spans="1:9">
      <c r="A37" s="393" t="s">
        <v>5</v>
      </c>
      <c r="B37" s="415" t="s">
        <v>5</v>
      </c>
      <c r="C37" s="404" t="s">
        <v>5</v>
      </c>
      <c r="D37" s="415" t="s">
        <v>454</v>
      </c>
      <c r="E37" s="415" t="s">
        <v>455</v>
      </c>
      <c r="F37" s="404" t="s">
        <v>5</v>
      </c>
      <c r="G37" s="415" t="s">
        <v>5</v>
      </c>
      <c r="H37" s="415" t="s">
        <v>5</v>
      </c>
      <c r="I37" s="404" t="s">
        <v>5</v>
      </c>
    </row>
    <row r="38" ht="20" customHeight="1" spans="1:9">
      <c r="A38" s="393" t="s">
        <v>5</v>
      </c>
      <c r="B38" s="415" t="s">
        <v>5</v>
      </c>
      <c r="C38" s="404" t="s">
        <v>5</v>
      </c>
      <c r="D38" s="415" t="s">
        <v>456</v>
      </c>
      <c r="E38" s="415" t="s">
        <v>457</v>
      </c>
      <c r="F38" s="404" t="s">
        <v>5</v>
      </c>
      <c r="G38" s="415" t="s">
        <v>5</v>
      </c>
      <c r="H38" s="415" t="s">
        <v>5</v>
      </c>
      <c r="I38" s="404" t="s">
        <v>5</v>
      </c>
    </row>
    <row r="39" ht="20" customHeight="1" spans="1:9">
      <c r="A39" s="393" t="s">
        <v>5</v>
      </c>
      <c r="B39" s="415" t="s">
        <v>5</v>
      </c>
      <c r="C39" s="404" t="s">
        <v>5</v>
      </c>
      <c r="D39" s="415" t="s">
        <v>458</v>
      </c>
      <c r="E39" s="415" t="s">
        <v>459</v>
      </c>
      <c r="F39" s="404" t="s">
        <v>5</v>
      </c>
      <c r="G39" s="415" t="s">
        <v>5</v>
      </c>
      <c r="H39" s="415" t="s">
        <v>5</v>
      </c>
      <c r="I39" s="404" t="s">
        <v>5</v>
      </c>
    </row>
    <row r="40" ht="20" customHeight="1" spans="1:9">
      <c r="A40" s="416" t="s">
        <v>460</v>
      </c>
      <c r="B40" s="391" t="s">
        <v>5</v>
      </c>
      <c r="C40" s="410">
        <v>348678500.88</v>
      </c>
      <c r="D40" s="391" t="s">
        <v>461</v>
      </c>
      <c r="E40" s="391" t="s">
        <v>5</v>
      </c>
      <c r="F40" s="391" t="s">
        <v>5</v>
      </c>
      <c r="G40" s="391" t="s">
        <v>5</v>
      </c>
      <c r="H40" s="391" t="s">
        <v>5</v>
      </c>
      <c r="I40" s="410">
        <v>9656903.56</v>
      </c>
    </row>
    <row r="41" ht="20" customHeight="1" spans="1:9">
      <c r="A41" s="405" t="s">
        <v>462</v>
      </c>
      <c r="B41" s="406" t="s">
        <v>5</v>
      </c>
      <c r="C41" s="406" t="s">
        <v>5</v>
      </c>
      <c r="D41" s="406" t="s">
        <v>5</v>
      </c>
      <c r="E41" s="406" t="s">
        <v>5</v>
      </c>
      <c r="F41" s="406" t="s">
        <v>5</v>
      </c>
      <c r="G41" s="406" t="s">
        <v>5</v>
      </c>
      <c r="H41" s="406" t="s">
        <v>5</v>
      </c>
      <c r="I41" s="406"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zoomScaleSheetLayoutView="60" workbookViewId="0">
      <selection activeCell="B2" sqref="B2"/>
    </sheetView>
  </sheetViews>
  <sheetFormatPr defaultColWidth="9.14285714285714" defaultRowHeight="12.75"/>
  <cols>
    <col min="1" max="1" width="9.57142857142857" customWidth="1"/>
    <col min="2" max="2" width="34.2857142857143" customWidth="1"/>
    <col min="3" max="3" width="17.1428571428571" customWidth="1"/>
    <col min="4" max="4" width="9.57142857142857" customWidth="1"/>
    <col min="5" max="5" width="23.5714285714286" customWidth="1"/>
    <col min="6" max="6" width="17.1428571428571" customWidth="1"/>
    <col min="7" max="7" width="9.57142857142857" customWidth="1"/>
    <col min="8" max="8" width="27.5714285714286" customWidth="1"/>
    <col min="9" max="9" width="17.1428571428571" customWidth="1"/>
    <col min="10" max="10" width="9.57142857142857" customWidth="1"/>
    <col min="11" max="11" width="42.1428571428571" customWidth="1"/>
    <col min="12" max="12" width="17.1428571428571" customWidth="1"/>
    <col min="13" max="13" width="9.76190476190476"/>
  </cols>
  <sheetData>
    <row r="1" ht="27" spans="1:7">
      <c r="A1" s="383" t="s">
        <v>463</v>
      </c>
      <c r="G1" s="383" t="s">
        <v>463</v>
      </c>
    </row>
    <row r="2" spans="12:12">
      <c r="L2" s="384" t="s">
        <v>464</v>
      </c>
    </row>
    <row r="3" spans="1:12">
      <c r="A3" s="64" t="s">
        <v>465</v>
      </c>
      <c r="L3" s="384" t="s">
        <v>3</v>
      </c>
    </row>
    <row r="4" ht="15.4" customHeight="1" spans="1:12">
      <c r="A4" s="386" t="s">
        <v>277</v>
      </c>
      <c r="B4" s="387" t="s">
        <v>5</v>
      </c>
      <c r="C4" s="387" t="s">
        <v>5</v>
      </c>
      <c r="D4" s="387" t="s">
        <v>276</v>
      </c>
      <c r="E4" s="387" t="s">
        <v>5</v>
      </c>
      <c r="F4" s="387" t="s">
        <v>5</v>
      </c>
      <c r="G4" s="387" t="s">
        <v>5</v>
      </c>
      <c r="H4" s="387" t="s">
        <v>5</v>
      </c>
      <c r="I4" s="387" t="s">
        <v>5</v>
      </c>
      <c r="J4" s="387" t="s">
        <v>5</v>
      </c>
      <c r="K4" s="387" t="s">
        <v>5</v>
      </c>
      <c r="L4" s="387" t="s">
        <v>5</v>
      </c>
    </row>
    <row r="5" ht="15.4" customHeight="1" spans="1:12">
      <c r="A5" s="388" t="s">
        <v>283</v>
      </c>
      <c r="B5" s="389" t="s">
        <v>123</v>
      </c>
      <c r="C5" s="389" t="s">
        <v>9</v>
      </c>
      <c r="D5" s="389" t="s">
        <v>283</v>
      </c>
      <c r="E5" s="389" t="s">
        <v>123</v>
      </c>
      <c r="F5" s="389" t="s">
        <v>9</v>
      </c>
      <c r="G5" s="389" t="s">
        <v>283</v>
      </c>
      <c r="H5" s="389" t="s">
        <v>123</v>
      </c>
      <c r="I5" s="389" t="s">
        <v>9</v>
      </c>
      <c r="J5" s="389" t="s">
        <v>283</v>
      </c>
      <c r="K5" s="389" t="s">
        <v>123</v>
      </c>
      <c r="L5" s="389" t="s">
        <v>9</v>
      </c>
    </row>
    <row r="6" ht="15.4" customHeight="1" spans="1:12">
      <c r="A6" s="411" t="s">
        <v>284</v>
      </c>
      <c r="B6" s="412" t="s">
        <v>285</v>
      </c>
      <c r="C6" s="392" t="s">
        <v>5</v>
      </c>
      <c r="D6" s="412" t="s">
        <v>286</v>
      </c>
      <c r="E6" s="412" t="s">
        <v>287</v>
      </c>
      <c r="F6" s="392" t="s">
        <v>466</v>
      </c>
      <c r="G6" s="412" t="s">
        <v>467</v>
      </c>
      <c r="H6" s="412" t="s">
        <v>468</v>
      </c>
      <c r="I6" s="395" t="s">
        <v>5</v>
      </c>
      <c r="J6" s="412" t="s">
        <v>469</v>
      </c>
      <c r="K6" s="412" t="s">
        <v>470</v>
      </c>
      <c r="L6" s="395" t="s">
        <v>5</v>
      </c>
    </row>
    <row r="7" ht="15.4" customHeight="1" spans="1:12">
      <c r="A7" s="411" t="s">
        <v>290</v>
      </c>
      <c r="B7" s="412" t="s">
        <v>291</v>
      </c>
      <c r="C7" s="392" t="s">
        <v>5</v>
      </c>
      <c r="D7" s="412" t="s">
        <v>292</v>
      </c>
      <c r="E7" s="412" t="s">
        <v>293</v>
      </c>
      <c r="F7" s="392" t="s">
        <v>471</v>
      </c>
      <c r="G7" s="412" t="s">
        <v>472</v>
      </c>
      <c r="H7" s="412" t="s">
        <v>295</v>
      </c>
      <c r="I7" s="395" t="s">
        <v>5</v>
      </c>
      <c r="J7" s="412" t="s">
        <v>473</v>
      </c>
      <c r="K7" s="412" t="s">
        <v>396</v>
      </c>
      <c r="L7" s="395" t="s">
        <v>5</v>
      </c>
    </row>
    <row r="8" ht="15.4" customHeight="1" spans="1:12">
      <c r="A8" s="411" t="s">
        <v>296</v>
      </c>
      <c r="B8" s="412" t="s">
        <v>297</v>
      </c>
      <c r="C8" s="392" t="s">
        <v>5</v>
      </c>
      <c r="D8" s="412" t="s">
        <v>298</v>
      </c>
      <c r="E8" s="412" t="s">
        <v>299</v>
      </c>
      <c r="F8" s="392" t="s">
        <v>474</v>
      </c>
      <c r="G8" s="412" t="s">
        <v>475</v>
      </c>
      <c r="H8" s="412" t="s">
        <v>301</v>
      </c>
      <c r="I8" s="395" t="s">
        <v>5</v>
      </c>
      <c r="J8" s="412" t="s">
        <v>476</v>
      </c>
      <c r="K8" s="412" t="s">
        <v>420</v>
      </c>
      <c r="L8" s="395" t="s">
        <v>5</v>
      </c>
    </row>
    <row r="9" ht="15.4" customHeight="1" spans="1:12">
      <c r="A9" s="411" t="s">
        <v>302</v>
      </c>
      <c r="B9" s="412" t="s">
        <v>303</v>
      </c>
      <c r="C9" s="392" t="s">
        <v>5</v>
      </c>
      <c r="D9" s="412" t="s">
        <v>304</v>
      </c>
      <c r="E9" s="412" t="s">
        <v>305</v>
      </c>
      <c r="F9" s="392" t="s">
        <v>477</v>
      </c>
      <c r="G9" s="412" t="s">
        <v>478</v>
      </c>
      <c r="H9" s="412" t="s">
        <v>307</v>
      </c>
      <c r="I9" s="395" t="s">
        <v>5</v>
      </c>
      <c r="J9" s="412" t="s">
        <v>389</v>
      </c>
      <c r="K9" s="412" t="s">
        <v>390</v>
      </c>
      <c r="L9" s="392" t="s">
        <v>5</v>
      </c>
    </row>
    <row r="10" ht="15.4" customHeight="1" spans="1:12">
      <c r="A10" s="411" t="s">
        <v>308</v>
      </c>
      <c r="B10" s="412" t="s">
        <v>309</v>
      </c>
      <c r="C10" s="392" t="s">
        <v>5</v>
      </c>
      <c r="D10" s="412" t="s">
        <v>310</v>
      </c>
      <c r="E10" s="412" t="s">
        <v>311</v>
      </c>
      <c r="F10" s="392" t="s">
        <v>479</v>
      </c>
      <c r="G10" s="412" t="s">
        <v>480</v>
      </c>
      <c r="H10" s="412" t="s">
        <v>313</v>
      </c>
      <c r="I10" s="395" t="s">
        <v>5</v>
      </c>
      <c r="J10" s="412" t="s">
        <v>395</v>
      </c>
      <c r="K10" s="412" t="s">
        <v>396</v>
      </c>
      <c r="L10" s="392" t="s">
        <v>5</v>
      </c>
    </row>
    <row r="11" ht="15.4" customHeight="1" spans="1:12">
      <c r="A11" s="411" t="s">
        <v>314</v>
      </c>
      <c r="B11" s="412" t="s">
        <v>315</v>
      </c>
      <c r="C11" s="392" t="s">
        <v>5</v>
      </c>
      <c r="D11" s="412" t="s">
        <v>316</v>
      </c>
      <c r="E11" s="412" t="s">
        <v>317</v>
      </c>
      <c r="F11" s="392" t="s">
        <v>481</v>
      </c>
      <c r="G11" s="412" t="s">
        <v>482</v>
      </c>
      <c r="H11" s="412" t="s">
        <v>319</v>
      </c>
      <c r="I11" s="395" t="s">
        <v>5</v>
      </c>
      <c r="J11" s="412" t="s">
        <v>401</v>
      </c>
      <c r="K11" s="412" t="s">
        <v>402</v>
      </c>
      <c r="L11" s="392" t="s">
        <v>5</v>
      </c>
    </row>
    <row r="12" ht="15.4" customHeight="1" spans="1:12">
      <c r="A12" s="411" t="s">
        <v>320</v>
      </c>
      <c r="B12" s="412" t="s">
        <v>321</v>
      </c>
      <c r="C12" s="392" t="s">
        <v>5</v>
      </c>
      <c r="D12" s="412" t="s">
        <v>322</v>
      </c>
      <c r="E12" s="412" t="s">
        <v>323</v>
      </c>
      <c r="F12" s="392" t="s">
        <v>483</v>
      </c>
      <c r="G12" s="412" t="s">
        <v>484</v>
      </c>
      <c r="H12" s="412" t="s">
        <v>325</v>
      </c>
      <c r="I12" s="395" t="s">
        <v>5</v>
      </c>
      <c r="J12" s="412" t="s">
        <v>407</v>
      </c>
      <c r="K12" s="412" t="s">
        <v>408</v>
      </c>
      <c r="L12" s="392" t="s">
        <v>5</v>
      </c>
    </row>
    <row r="13" ht="15.4" customHeight="1" spans="1:12">
      <c r="A13" s="411" t="s">
        <v>326</v>
      </c>
      <c r="B13" s="412" t="s">
        <v>327</v>
      </c>
      <c r="C13" s="392" t="s">
        <v>5</v>
      </c>
      <c r="D13" s="412" t="s">
        <v>328</v>
      </c>
      <c r="E13" s="412" t="s">
        <v>329</v>
      </c>
      <c r="F13" s="392" t="s">
        <v>485</v>
      </c>
      <c r="G13" s="412" t="s">
        <v>486</v>
      </c>
      <c r="H13" s="412" t="s">
        <v>331</v>
      </c>
      <c r="I13" s="395" t="s">
        <v>5</v>
      </c>
      <c r="J13" s="412" t="s">
        <v>413</v>
      </c>
      <c r="K13" s="412" t="s">
        <v>414</v>
      </c>
      <c r="L13" s="392" t="s">
        <v>5</v>
      </c>
    </row>
    <row r="14" ht="15.4" customHeight="1" spans="1:12">
      <c r="A14" s="411" t="s">
        <v>332</v>
      </c>
      <c r="B14" s="412" t="s">
        <v>333</v>
      </c>
      <c r="C14" s="392" t="s">
        <v>5</v>
      </c>
      <c r="D14" s="412" t="s">
        <v>334</v>
      </c>
      <c r="E14" s="412" t="s">
        <v>335</v>
      </c>
      <c r="F14" s="392" t="s">
        <v>5</v>
      </c>
      <c r="G14" s="412" t="s">
        <v>487</v>
      </c>
      <c r="H14" s="412" t="s">
        <v>360</v>
      </c>
      <c r="I14" s="395" t="s">
        <v>5</v>
      </c>
      <c r="J14" s="412" t="s">
        <v>419</v>
      </c>
      <c r="K14" s="412" t="s">
        <v>420</v>
      </c>
      <c r="L14" s="392" t="s">
        <v>5</v>
      </c>
    </row>
    <row r="15" ht="15.4" customHeight="1" spans="1:12">
      <c r="A15" s="411" t="s">
        <v>338</v>
      </c>
      <c r="B15" s="412" t="s">
        <v>339</v>
      </c>
      <c r="C15" s="392" t="s">
        <v>5</v>
      </c>
      <c r="D15" s="412" t="s">
        <v>340</v>
      </c>
      <c r="E15" s="412" t="s">
        <v>341</v>
      </c>
      <c r="F15" s="392" t="s">
        <v>488</v>
      </c>
      <c r="G15" s="412" t="s">
        <v>489</v>
      </c>
      <c r="H15" s="412" t="s">
        <v>366</v>
      </c>
      <c r="I15" s="395" t="s">
        <v>5</v>
      </c>
      <c r="J15" s="412" t="s">
        <v>490</v>
      </c>
      <c r="K15" s="412" t="s">
        <v>491</v>
      </c>
      <c r="L15" s="392" t="s">
        <v>5</v>
      </c>
    </row>
    <row r="16" ht="15.4" customHeight="1" spans="1:12">
      <c r="A16" s="411" t="s">
        <v>344</v>
      </c>
      <c r="B16" s="412" t="s">
        <v>345</v>
      </c>
      <c r="C16" s="392" t="s">
        <v>5</v>
      </c>
      <c r="D16" s="412" t="s">
        <v>346</v>
      </c>
      <c r="E16" s="412" t="s">
        <v>347</v>
      </c>
      <c r="F16" s="392" t="s">
        <v>492</v>
      </c>
      <c r="G16" s="412" t="s">
        <v>493</v>
      </c>
      <c r="H16" s="412" t="s">
        <v>372</v>
      </c>
      <c r="I16" s="395" t="s">
        <v>5</v>
      </c>
      <c r="J16" s="412" t="s">
        <v>494</v>
      </c>
      <c r="K16" s="412" t="s">
        <v>495</v>
      </c>
      <c r="L16" s="392" t="s">
        <v>5</v>
      </c>
    </row>
    <row r="17" ht="15.4" customHeight="1" spans="1:12">
      <c r="A17" s="411" t="s">
        <v>350</v>
      </c>
      <c r="B17" s="412" t="s">
        <v>230</v>
      </c>
      <c r="C17" s="392" t="s">
        <v>5</v>
      </c>
      <c r="D17" s="412" t="s">
        <v>351</v>
      </c>
      <c r="E17" s="412" t="s">
        <v>352</v>
      </c>
      <c r="F17" s="392" t="s">
        <v>5</v>
      </c>
      <c r="G17" s="412" t="s">
        <v>496</v>
      </c>
      <c r="H17" s="412" t="s">
        <v>378</v>
      </c>
      <c r="I17" s="395" t="s">
        <v>5</v>
      </c>
      <c r="J17" s="412" t="s">
        <v>497</v>
      </c>
      <c r="K17" s="412" t="s">
        <v>498</v>
      </c>
      <c r="L17" s="392" t="s">
        <v>5</v>
      </c>
    </row>
    <row r="18" ht="15.4" customHeight="1" spans="1:12">
      <c r="A18" s="411" t="s">
        <v>355</v>
      </c>
      <c r="B18" s="412" t="s">
        <v>356</v>
      </c>
      <c r="C18" s="392" t="s">
        <v>5</v>
      </c>
      <c r="D18" s="412" t="s">
        <v>357</v>
      </c>
      <c r="E18" s="412" t="s">
        <v>358</v>
      </c>
      <c r="F18" s="392" t="s">
        <v>499</v>
      </c>
      <c r="G18" s="412" t="s">
        <v>500</v>
      </c>
      <c r="H18" s="412" t="s">
        <v>501</v>
      </c>
      <c r="I18" s="395" t="s">
        <v>5</v>
      </c>
      <c r="J18" s="412" t="s">
        <v>502</v>
      </c>
      <c r="K18" s="412" t="s">
        <v>503</v>
      </c>
      <c r="L18" s="392" t="s">
        <v>5</v>
      </c>
    </row>
    <row r="19" ht="15.4" customHeight="1" spans="1:12">
      <c r="A19" s="411" t="s">
        <v>361</v>
      </c>
      <c r="B19" s="412" t="s">
        <v>362</v>
      </c>
      <c r="C19" s="392" t="s">
        <v>5</v>
      </c>
      <c r="D19" s="412" t="s">
        <v>363</v>
      </c>
      <c r="E19" s="412" t="s">
        <v>364</v>
      </c>
      <c r="F19" s="392" t="s">
        <v>5</v>
      </c>
      <c r="G19" s="412" t="s">
        <v>288</v>
      </c>
      <c r="H19" s="412" t="s">
        <v>289</v>
      </c>
      <c r="I19" s="392" t="s">
        <v>504</v>
      </c>
      <c r="J19" s="412" t="s">
        <v>425</v>
      </c>
      <c r="K19" s="412" t="s">
        <v>232</v>
      </c>
      <c r="L19" s="392" t="s">
        <v>5</v>
      </c>
    </row>
    <row r="20" ht="15.4" customHeight="1" spans="1:12">
      <c r="A20" s="411" t="s">
        <v>367</v>
      </c>
      <c r="B20" s="412" t="s">
        <v>368</v>
      </c>
      <c r="C20" s="392" t="s">
        <v>505</v>
      </c>
      <c r="D20" s="412" t="s">
        <v>369</v>
      </c>
      <c r="E20" s="412" t="s">
        <v>370</v>
      </c>
      <c r="F20" s="392" t="s">
        <v>506</v>
      </c>
      <c r="G20" s="412" t="s">
        <v>294</v>
      </c>
      <c r="H20" s="412" t="s">
        <v>295</v>
      </c>
      <c r="I20" s="392" t="s">
        <v>507</v>
      </c>
      <c r="J20" s="412" t="s">
        <v>430</v>
      </c>
      <c r="K20" s="412" t="s">
        <v>431</v>
      </c>
      <c r="L20" s="392" t="s">
        <v>5</v>
      </c>
    </row>
    <row r="21" ht="15.4" customHeight="1" spans="1:12">
      <c r="A21" s="411" t="s">
        <v>373</v>
      </c>
      <c r="B21" s="412" t="s">
        <v>374</v>
      </c>
      <c r="C21" s="392" t="s">
        <v>5</v>
      </c>
      <c r="D21" s="412" t="s">
        <v>375</v>
      </c>
      <c r="E21" s="412" t="s">
        <v>376</v>
      </c>
      <c r="F21" s="392" t="s">
        <v>508</v>
      </c>
      <c r="G21" s="412" t="s">
        <v>300</v>
      </c>
      <c r="H21" s="412" t="s">
        <v>301</v>
      </c>
      <c r="I21" s="392" t="s">
        <v>509</v>
      </c>
      <c r="J21" s="412" t="s">
        <v>436</v>
      </c>
      <c r="K21" s="412" t="s">
        <v>437</v>
      </c>
      <c r="L21" s="395" t="s">
        <v>5</v>
      </c>
    </row>
    <row r="22" ht="15.4" customHeight="1" spans="1:12">
      <c r="A22" s="411" t="s">
        <v>379</v>
      </c>
      <c r="B22" s="412" t="s">
        <v>380</v>
      </c>
      <c r="C22" s="392" t="s">
        <v>5</v>
      </c>
      <c r="D22" s="412" t="s">
        <v>381</v>
      </c>
      <c r="E22" s="412" t="s">
        <v>382</v>
      </c>
      <c r="F22" s="392" t="s">
        <v>510</v>
      </c>
      <c r="G22" s="412" t="s">
        <v>306</v>
      </c>
      <c r="H22" s="412" t="s">
        <v>307</v>
      </c>
      <c r="I22" s="392" t="s">
        <v>511</v>
      </c>
      <c r="J22" s="412" t="s">
        <v>442</v>
      </c>
      <c r="K22" s="412" t="s">
        <v>443</v>
      </c>
      <c r="L22" s="395" t="s">
        <v>5</v>
      </c>
    </row>
    <row r="23" ht="15.4" customHeight="1" spans="1:12">
      <c r="A23" s="411" t="s">
        <v>385</v>
      </c>
      <c r="B23" s="412" t="s">
        <v>386</v>
      </c>
      <c r="C23" s="392" t="s">
        <v>5</v>
      </c>
      <c r="D23" s="412" t="s">
        <v>387</v>
      </c>
      <c r="E23" s="412" t="s">
        <v>388</v>
      </c>
      <c r="F23" s="392" t="s">
        <v>512</v>
      </c>
      <c r="G23" s="412" t="s">
        <v>312</v>
      </c>
      <c r="H23" s="412" t="s">
        <v>313</v>
      </c>
      <c r="I23" s="392" t="s">
        <v>513</v>
      </c>
      <c r="J23" s="412" t="s">
        <v>446</v>
      </c>
      <c r="K23" s="412" t="s">
        <v>447</v>
      </c>
      <c r="L23" s="395" t="s">
        <v>5</v>
      </c>
    </row>
    <row r="24" ht="15.4" customHeight="1" spans="1:12">
      <c r="A24" s="411" t="s">
        <v>391</v>
      </c>
      <c r="B24" s="412" t="s">
        <v>392</v>
      </c>
      <c r="C24" s="392" t="s">
        <v>5</v>
      </c>
      <c r="D24" s="412" t="s">
        <v>393</v>
      </c>
      <c r="E24" s="412" t="s">
        <v>394</v>
      </c>
      <c r="F24" s="392" t="s">
        <v>5</v>
      </c>
      <c r="G24" s="412" t="s">
        <v>318</v>
      </c>
      <c r="H24" s="412" t="s">
        <v>319</v>
      </c>
      <c r="I24" s="392" t="s">
        <v>5</v>
      </c>
      <c r="J24" s="412" t="s">
        <v>450</v>
      </c>
      <c r="K24" s="412" t="s">
        <v>451</v>
      </c>
      <c r="L24" s="395" t="s">
        <v>5</v>
      </c>
    </row>
    <row r="25" ht="15.4" customHeight="1" spans="1:12">
      <c r="A25" s="411" t="s">
        <v>397</v>
      </c>
      <c r="B25" s="412" t="s">
        <v>398</v>
      </c>
      <c r="C25" s="392" t="s">
        <v>5</v>
      </c>
      <c r="D25" s="412" t="s">
        <v>399</v>
      </c>
      <c r="E25" s="412" t="s">
        <v>400</v>
      </c>
      <c r="F25" s="392" t="s">
        <v>5</v>
      </c>
      <c r="G25" s="412" t="s">
        <v>324</v>
      </c>
      <c r="H25" s="412" t="s">
        <v>325</v>
      </c>
      <c r="I25" s="392" t="s">
        <v>5</v>
      </c>
      <c r="J25" s="412" t="s">
        <v>5</v>
      </c>
      <c r="K25" s="412" t="s">
        <v>5</v>
      </c>
      <c r="L25" s="392" t="s">
        <v>5</v>
      </c>
    </row>
    <row r="26" ht="15.4" customHeight="1" spans="1:12">
      <c r="A26" s="411" t="s">
        <v>403</v>
      </c>
      <c r="B26" s="412" t="s">
        <v>404</v>
      </c>
      <c r="C26" s="392" t="s">
        <v>5</v>
      </c>
      <c r="D26" s="412" t="s">
        <v>405</v>
      </c>
      <c r="E26" s="412" t="s">
        <v>406</v>
      </c>
      <c r="F26" s="392" t="s">
        <v>514</v>
      </c>
      <c r="G26" s="412" t="s">
        <v>330</v>
      </c>
      <c r="H26" s="412" t="s">
        <v>331</v>
      </c>
      <c r="I26" s="392" t="s">
        <v>5</v>
      </c>
      <c r="J26" s="412" t="s">
        <v>5</v>
      </c>
      <c r="K26" s="412" t="s">
        <v>5</v>
      </c>
      <c r="L26" s="392" t="s">
        <v>5</v>
      </c>
    </row>
    <row r="27" ht="15.4" customHeight="1" spans="1:12">
      <c r="A27" s="411" t="s">
        <v>409</v>
      </c>
      <c r="B27" s="412" t="s">
        <v>410</v>
      </c>
      <c r="C27" s="392" t="s">
        <v>5</v>
      </c>
      <c r="D27" s="412" t="s">
        <v>411</v>
      </c>
      <c r="E27" s="412" t="s">
        <v>412</v>
      </c>
      <c r="F27" s="392" t="s">
        <v>5</v>
      </c>
      <c r="G27" s="412" t="s">
        <v>336</v>
      </c>
      <c r="H27" s="412" t="s">
        <v>337</v>
      </c>
      <c r="I27" s="392" t="s">
        <v>5</v>
      </c>
      <c r="J27" s="412" t="s">
        <v>5</v>
      </c>
      <c r="K27" s="412" t="s">
        <v>5</v>
      </c>
      <c r="L27" s="392" t="s">
        <v>5</v>
      </c>
    </row>
    <row r="28" ht="15.4" customHeight="1" spans="1:12">
      <c r="A28" s="411" t="s">
        <v>415</v>
      </c>
      <c r="B28" s="412" t="s">
        <v>416</v>
      </c>
      <c r="C28" s="392" t="s">
        <v>515</v>
      </c>
      <c r="D28" s="412" t="s">
        <v>417</v>
      </c>
      <c r="E28" s="412" t="s">
        <v>418</v>
      </c>
      <c r="F28" s="392" t="s">
        <v>5</v>
      </c>
      <c r="G28" s="412" t="s">
        <v>342</v>
      </c>
      <c r="H28" s="412" t="s">
        <v>343</v>
      </c>
      <c r="I28" s="392" t="s">
        <v>5</v>
      </c>
      <c r="J28" s="412" t="s">
        <v>5</v>
      </c>
      <c r="K28" s="412" t="s">
        <v>5</v>
      </c>
      <c r="L28" s="392" t="s">
        <v>5</v>
      </c>
    </row>
    <row r="29" ht="15.4" customHeight="1" spans="1:12">
      <c r="A29" s="411" t="s">
        <v>421</v>
      </c>
      <c r="B29" s="412" t="s">
        <v>422</v>
      </c>
      <c r="C29" s="392" t="s">
        <v>516</v>
      </c>
      <c r="D29" s="412" t="s">
        <v>423</v>
      </c>
      <c r="E29" s="412" t="s">
        <v>424</v>
      </c>
      <c r="F29" s="392" t="s">
        <v>5</v>
      </c>
      <c r="G29" s="412" t="s">
        <v>348</v>
      </c>
      <c r="H29" s="412" t="s">
        <v>349</v>
      </c>
      <c r="I29" s="392" t="s">
        <v>5</v>
      </c>
      <c r="J29" s="412" t="s">
        <v>5</v>
      </c>
      <c r="K29" s="412" t="s">
        <v>5</v>
      </c>
      <c r="L29" s="392" t="s">
        <v>5</v>
      </c>
    </row>
    <row r="30" ht="15.4" customHeight="1" spans="1:12">
      <c r="A30" s="411" t="s">
        <v>426</v>
      </c>
      <c r="B30" s="412" t="s">
        <v>427</v>
      </c>
      <c r="C30" s="392" t="s">
        <v>5</v>
      </c>
      <c r="D30" s="412" t="s">
        <v>428</v>
      </c>
      <c r="E30" s="412" t="s">
        <v>429</v>
      </c>
      <c r="F30" s="392" t="s">
        <v>517</v>
      </c>
      <c r="G30" s="412" t="s">
        <v>353</v>
      </c>
      <c r="H30" s="412" t="s">
        <v>354</v>
      </c>
      <c r="I30" s="392" t="s">
        <v>5</v>
      </c>
      <c r="J30" s="412" t="s">
        <v>5</v>
      </c>
      <c r="K30" s="412" t="s">
        <v>5</v>
      </c>
      <c r="L30" s="392" t="s">
        <v>5</v>
      </c>
    </row>
    <row r="31" ht="15.4" customHeight="1" spans="1:12">
      <c r="A31" s="411" t="s">
        <v>432</v>
      </c>
      <c r="B31" s="412" t="s">
        <v>433</v>
      </c>
      <c r="C31" s="392" t="s">
        <v>5</v>
      </c>
      <c r="D31" s="412" t="s">
        <v>434</v>
      </c>
      <c r="E31" s="412" t="s">
        <v>435</v>
      </c>
      <c r="F31" s="392" t="s">
        <v>5</v>
      </c>
      <c r="G31" s="412" t="s">
        <v>359</v>
      </c>
      <c r="H31" s="412" t="s">
        <v>360</v>
      </c>
      <c r="I31" s="392" t="s">
        <v>5</v>
      </c>
      <c r="J31" s="412" t="s">
        <v>5</v>
      </c>
      <c r="K31" s="412" t="s">
        <v>5</v>
      </c>
      <c r="L31" s="392" t="s">
        <v>5</v>
      </c>
    </row>
    <row r="32" ht="15.4" customHeight="1" spans="1:12">
      <c r="A32" s="411" t="s">
        <v>438</v>
      </c>
      <c r="B32" s="412" t="s">
        <v>518</v>
      </c>
      <c r="C32" s="392" t="s">
        <v>5</v>
      </c>
      <c r="D32" s="412" t="s">
        <v>440</v>
      </c>
      <c r="E32" s="412" t="s">
        <v>441</v>
      </c>
      <c r="F32" s="392" t="s">
        <v>5</v>
      </c>
      <c r="G32" s="412" t="s">
        <v>365</v>
      </c>
      <c r="H32" s="412" t="s">
        <v>366</v>
      </c>
      <c r="I32" s="392" t="s">
        <v>5</v>
      </c>
      <c r="J32" s="412" t="s">
        <v>5</v>
      </c>
      <c r="K32" s="412" t="s">
        <v>5</v>
      </c>
      <c r="L32" s="392" t="s">
        <v>5</v>
      </c>
    </row>
    <row r="33" ht="15.4" customHeight="1" spans="1:12">
      <c r="A33" s="411" t="s">
        <v>5</v>
      </c>
      <c r="B33" s="412" t="s">
        <v>5</v>
      </c>
      <c r="C33" s="392" t="s">
        <v>5</v>
      </c>
      <c r="D33" s="412" t="s">
        <v>444</v>
      </c>
      <c r="E33" s="412" t="s">
        <v>445</v>
      </c>
      <c r="F33" s="392" t="s">
        <v>519</v>
      </c>
      <c r="G33" s="412" t="s">
        <v>371</v>
      </c>
      <c r="H33" s="412" t="s">
        <v>372</v>
      </c>
      <c r="I33" s="392" t="s">
        <v>5</v>
      </c>
      <c r="J33" s="412" t="s">
        <v>5</v>
      </c>
      <c r="K33" s="412" t="s">
        <v>5</v>
      </c>
      <c r="L33" s="392" t="s">
        <v>5</v>
      </c>
    </row>
    <row r="34" ht="15.4" customHeight="1" spans="1:12">
      <c r="A34" s="411" t="s">
        <v>5</v>
      </c>
      <c r="B34" s="412" t="s">
        <v>5</v>
      </c>
      <c r="C34" s="392" t="s">
        <v>5</v>
      </c>
      <c r="D34" s="412" t="s">
        <v>448</v>
      </c>
      <c r="E34" s="412" t="s">
        <v>449</v>
      </c>
      <c r="F34" s="392" t="s">
        <v>5</v>
      </c>
      <c r="G34" s="412" t="s">
        <v>377</v>
      </c>
      <c r="H34" s="412" t="s">
        <v>378</v>
      </c>
      <c r="I34" s="392" t="s">
        <v>5</v>
      </c>
      <c r="J34" s="412" t="s">
        <v>5</v>
      </c>
      <c r="K34" s="412" t="s">
        <v>5</v>
      </c>
      <c r="L34" s="392" t="s">
        <v>5</v>
      </c>
    </row>
    <row r="35" ht="15.4" customHeight="1" spans="1:12">
      <c r="A35" s="411" t="s">
        <v>5</v>
      </c>
      <c r="B35" s="412" t="s">
        <v>5</v>
      </c>
      <c r="C35" s="392" t="s">
        <v>5</v>
      </c>
      <c r="D35" s="412" t="s">
        <v>452</v>
      </c>
      <c r="E35" s="412" t="s">
        <v>453</v>
      </c>
      <c r="F35" s="392" t="s">
        <v>5</v>
      </c>
      <c r="G35" s="412" t="s">
        <v>383</v>
      </c>
      <c r="H35" s="412" t="s">
        <v>384</v>
      </c>
      <c r="I35" s="392" t="s">
        <v>5</v>
      </c>
      <c r="J35" s="412" t="s">
        <v>5</v>
      </c>
      <c r="K35" s="412" t="s">
        <v>5</v>
      </c>
      <c r="L35" s="392" t="s">
        <v>5</v>
      </c>
    </row>
    <row r="36" ht="15.4" customHeight="1" spans="1:12">
      <c r="A36" s="411" t="s">
        <v>5</v>
      </c>
      <c r="B36" s="412" t="s">
        <v>5</v>
      </c>
      <c r="C36" s="392" t="s">
        <v>5</v>
      </c>
      <c r="D36" s="412" t="s">
        <v>454</v>
      </c>
      <c r="E36" s="412" t="s">
        <v>455</v>
      </c>
      <c r="F36" s="392" t="s">
        <v>5</v>
      </c>
      <c r="G36" s="412" t="s">
        <v>5</v>
      </c>
      <c r="H36" s="412" t="s">
        <v>5</v>
      </c>
      <c r="I36" s="392" t="s">
        <v>5</v>
      </c>
      <c r="J36" s="412" t="s">
        <v>5</v>
      </c>
      <c r="K36" s="412" t="s">
        <v>5</v>
      </c>
      <c r="L36" s="392" t="s">
        <v>5</v>
      </c>
    </row>
    <row r="37" ht="15.4" customHeight="1" spans="1:12">
      <c r="A37" s="411" t="s">
        <v>5</v>
      </c>
      <c r="B37" s="412" t="s">
        <v>5</v>
      </c>
      <c r="C37" s="392" t="s">
        <v>5</v>
      </c>
      <c r="D37" s="412" t="s">
        <v>456</v>
      </c>
      <c r="E37" s="412" t="s">
        <v>457</v>
      </c>
      <c r="F37" s="392" t="s">
        <v>5</v>
      </c>
      <c r="G37" s="412" t="s">
        <v>5</v>
      </c>
      <c r="H37" s="412" t="s">
        <v>5</v>
      </c>
      <c r="I37" s="392" t="s">
        <v>5</v>
      </c>
      <c r="J37" s="412" t="s">
        <v>5</v>
      </c>
      <c r="K37" s="412" t="s">
        <v>5</v>
      </c>
      <c r="L37" s="392" t="s">
        <v>5</v>
      </c>
    </row>
    <row r="38" ht="15.4" customHeight="1" spans="1:12">
      <c r="A38" s="411" t="s">
        <v>5</v>
      </c>
      <c r="B38" s="412" t="s">
        <v>5</v>
      </c>
      <c r="C38" s="392" t="s">
        <v>5</v>
      </c>
      <c r="D38" s="412" t="s">
        <v>458</v>
      </c>
      <c r="E38" s="412" t="s">
        <v>459</v>
      </c>
      <c r="F38" s="392" t="s">
        <v>5</v>
      </c>
      <c r="G38" s="412" t="s">
        <v>5</v>
      </c>
      <c r="H38" s="412" t="s">
        <v>5</v>
      </c>
      <c r="I38" s="392" t="s">
        <v>5</v>
      </c>
      <c r="J38" s="412" t="s">
        <v>5</v>
      </c>
      <c r="K38" s="412" t="s">
        <v>5</v>
      </c>
      <c r="L38" s="392" t="s">
        <v>5</v>
      </c>
    </row>
    <row r="39" ht="15.4" customHeight="1" spans="1:12">
      <c r="A39" s="388" t="s">
        <v>460</v>
      </c>
      <c r="B39" s="389" t="s">
        <v>5</v>
      </c>
      <c r="C39" s="392" t="s">
        <v>505</v>
      </c>
      <c r="D39" s="389" t="s">
        <v>461</v>
      </c>
      <c r="E39" s="389" t="s">
        <v>5</v>
      </c>
      <c r="F39" s="389" t="s">
        <v>5</v>
      </c>
      <c r="G39" s="389" t="s">
        <v>5</v>
      </c>
      <c r="H39" s="389" t="s">
        <v>5</v>
      </c>
      <c r="I39" s="389" t="s">
        <v>5</v>
      </c>
      <c r="J39" s="389" t="s">
        <v>5</v>
      </c>
      <c r="K39" s="389" t="s">
        <v>5</v>
      </c>
      <c r="L39" s="392" t="s">
        <v>520</v>
      </c>
    </row>
    <row r="40" ht="15.4" customHeight="1" spans="1:12">
      <c r="A40" s="413" t="s">
        <v>521</v>
      </c>
      <c r="B40" s="414" t="s">
        <v>5</v>
      </c>
      <c r="C40" s="414" t="s">
        <v>5</v>
      </c>
      <c r="D40" s="414" t="s">
        <v>5</v>
      </c>
      <c r="E40" s="414" t="s">
        <v>5</v>
      </c>
      <c r="F40" s="414" t="s">
        <v>5</v>
      </c>
      <c r="G40" s="414" t="s">
        <v>5</v>
      </c>
      <c r="H40" s="414" t="s">
        <v>5</v>
      </c>
      <c r="I40" s="414" t="s">
        <v>5</v>
      </c>
      <c r="J40" s="414" t="s">
        <v>5</v>
      </c>
      <c r="K40" s="414" t="s">
        <v>5</v>
      </c>
      <c r="L40" s="414"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zoomScaleSheetLayoutView="60" workbookViewId="0">
      <selection activeCell="B2" sqref="B2"/>
    </sheetView>
  </sheetViews>
  <sheetFormatPr defaultColWidth="9.14285714285714" defaultRowHeight="12.75"/>
  <cols>
    <col min="1" max="3" width="3.14285714285714" customWidth="1"/>
    <col min="4" max="4" width="37.4285714285714" customWidth="1"/>
    <col min="5" max="8" width="16" customWidth="1"/>
    <col min="9" max="10" width="17.1428571428571" customWidth="1"/>
    <col min="11" max="11" width="16" customWidth="1"/>
    <col min="12" max="13" width="17.1428571428571" customWidth="1"/>
    <col min="14" max="17" width="16" customWidth="1"/>
    <col min="18" max="19" width="17.1428571428571" customWidth="1"/>
    <col min="20" max="20" width="16" customWidth="1"/>
    <col min="21" max="21" width="9.76190476190476"/>
  </cols>
  <sheetData>
    <row r="1" ht="27" spans="1:11">
      <c r="A1" s="383" t="s">
        <v>522</v>
      </c>
      <c r="K1" s="383" t="s">
        <v>522</v>
      </c>
    </row>
    <row r="2" ht="14.25" spans="20:20">
      <c r="T2" s="409" t="s">
        <v>523</v>
      </c>
    </row>
    <row r="3" ht="14.25" spans="1:20">
      <c r="A3" s="399" t="s">
        <v>2</v>
      </c>
      <c r="T3" s="409" t="s">
        <v>3</v>
      </c>
    </row>
    <row r="4" ht="20" customHeight="1" spans="1:20">
      <c r="A4" s="400" t="s">
        <v>7</v>
      </c>
      <c r="B4" s="401" t="s">
        <v>5</v>
      </c>
      <c r="C4" s="401" t="s">
        <v>5</v>
      </c>
      <c r="D4" s="401" t="s">
        <v>5</v>
      </c>
      <c r="E4" s="401" t="s">
        <v>271</v>
      </c>
      <c r="F4" s="401" t="s">
        <v>5</v>
      </c>
      <c r="G4" s="401" t="s">
        <v>5</v>
      </c>
      <c r="H4" s="401" t="s">
        <v>272</v>
      </c>
      <c r="I4" s="401" t="s">
        <v>5</v>
      </c>
      <c r="J4" s="401" t="s">
        <v>5</v>
      </c>
      <c r="K4" s="401" t="s">
        <v>273</v>
      </c>
      <c r="L4" s="401" t="s">
        <v>5</v>
      </c>
      <c r="M4" s="401" t="s">
        <v>5</v>
      </c>
      <c r="N4" s="401" t="s">
        <v>5</v>
      </c>
      <c r="O4" s="401" t="s">
        <v>5</v>
      </c>
      <c r="P4" s="401" t="s">
        <v>108</v>
      </c>
      <c r="Q4" s="401" t="s">
        <v>5</v>
      </c>
      <c r="R4" s="401" t="s">
        <v>5</v>
      </c>
      <c r="S4" s="401" t="s">
        <v>5</v>
      </c>
      <c r="T4" s="401" t="s">
        <v>5</v>
      </c>
    </row>
    <row r="5" ht="20" customHeight="1" spans="1:20">
      <c r="A5" s="402" t="s">
        <v>122</v>
      </c>
      <c r="B5" s="403" t="s">
        <v>5</v>
      </c>
      <c r="C5" s="403" t="s">
        <v>5</v>
      </c>
      <c r="D5" s="403" t="s">
        <v>123</v>
      </c>
      <c r="E5" s="403" t="s">
        <v>129</v>
      </c>
      <c r="F5" s="403" t="s">
        <v>274</v>
      </c>
      <c r="G5" s="403" t="s">
        <v>275</v>
      </c>
      <c r="H5" s="403" t="s">
        <v>129</v>
      </c>
      <c r="I5" s="403" t="s">
        <v>242</v>
      </c>
      <c r="J5" s="403" t="s">
        <v>243</v>
      </c>
      <c r="K5" s="403" t="s">
        <v>129</v>
      </c>
      <c r="L5" s="403" t="s">
        <v>242</v>
      </c>
      <c r="M5" s="403" t="s">
        <v>5</v>
      </c>
      <c r="N5" s="403" t="s">
        <v>242</v>
      </c>
      <c r="O5" s="403" t="s">
        <v>243</v>
      </c>
      <c r="P5" s="403" t="s">
        <v>129</v>
      </c>
      <c r="Q5" s="403" t="s">
        <v>274</v>
      </c>
      <c r="R5" s="403" t="s">
        <v>275</v>
      </c>
      <c r="S5" s="403" t="s">
        <v>275</v>
      </c>
      <c r="T5" s="403" t="s">
        <v>5</v>
      </c>
    </row>
    <row r="6" ht="20" customHeight="1" spans="1:20">
      <c r="A6" s="402" t="s">
        <v>5</v>
      </c>
      <c r="B6" s="403" t="s">
        <v>5</v>
      </c>
      <c r="C6" s="403" t="s">
        <v>5</v>
      </c>
      <c r="D6" s="403" t="s">
        <v>5</v>
      </c>
      <c r="E6" s="403" t="s">
        <v>5</v>
      </c>
      <c r="F6" s="403" t="s">
        <v>5</v>
      </c>
      <c r="G6" s="403" t="s">
        <v>124</v>
      </c>
      <c r="H6" s="403" t="s">
        <v>5</v>
      </c>
      <c r="I6" s="403" t="s">
        <v>5</v>
      </c>
      <c r="J6" s="403" t="s">
        <v>124</v>
      </c>
      <c r="K6" s="403" t="s">
        <v>5</v>
      </c>
      <c r="L6" s="403" t="s">
        <v>124</v>
      </c>
      <c r="M6" s="403" t="s">
        <v>277</v>
      </c>
      <c r="N6" s="403" t="s">
        <v>276</v>
      </c>
      <c r="O6" s="403" t="s">
        <v>124</v>
      </c>
      <c r="P6" s="403" t="s">
        <v>5</v>
      </c>
      <c r="Q6" s="403" t="s">
        <v>5</v>
      </c>
      <c r="R6" s="403" t="s">
        <v>124</v>
      </c>
      <c r="S6" s="403" t="s">
        <v>278</v>
      </c>
      <c r="T6" s="403" t="s">
        <v>279</v>
      </c>
    </row>
    <row r="7" ht="20" customHeight="1" spans="1:20">
      <c r="A7" s="402" t="s">
        <v>5</v>
      </c>
      <c r="B7" s="403" t="s">
        <v>5</v>
      </c>
      <c r="C7" s="403" t="s">
        <v>5</v>
      </c>
      <c r="D7" s="403" t="s">
        <v>5</v>
      </c>
      <c r="E7" s="403" t="s">
        <v>5</v>
      </c>
      <c r="F7" s="403" t="s">
        <v>5</v>
      </c>
      <c r="G7" s="403" t="s">
        <v>5</v>
      </c>
      <c r="H7" s="403" t="s">
        <v>5</v>
      </c>
      <c r="I7" s="403" t="s">
        <v>5</v>
      </c>
      <c r="J7" s="403" t="s">
        <v>5</v>
      </c>
      <c r="K7" s="403" t="s">
        <v>5</v>
      </c>
      <c r="L7" s="403" t="s">
        <v>5</v>
      </c>
      <c r="M7" s="403" t="s">
        <v>5</v>
      </c>
      <c r="N7" s="403" t="s">
        <v>5</v>
      </c>
      <c r="O7" s="403" t="s">
        <v>5</v>
      </c>
      <c r="P7" s="403" t="s">
        <v>5</v>
      </c>
      <c r="Q7" s="403" t="s">
        <v>5</v>
      </c>
      <c r="R7" s="403" t="s">
        <v>5</v>
      </c>
      <c r="S7" s="403" t="s">
        <v>5</v>
      </c>
      <c r="T7" s="403" t="s">
        <v>5</v>
      </c>
    </row>
    <row r="8" ht="20" customHeight="1" spans="1:20">
      <c r="A8" s="402" t="s">
        <v>126</v>
      </c>
      <c r="B8" s="403" t="s">
        <v>127</v>
      </c>
      <c r="C8" s="403" t="s">
        <v>128</v>
      </c>
      <c r="D8" s="403" t="s">
        <v>11</v>
      </c>
      <c r="E8" s="391" t="s">
        <v>12</v>
      </c>
      <c r="F8" s="391" t="s">
        <v>13</v>
      </c>
      <c r="G8" s="391" t="s">
        <v>21</v>
      </c>
      <c r="H8" s="391" t="s">
        <v>25</v>
      </c>
      <c r="I8" s="391" t="s">
        <v>29</v>
      </c>
      <c r="J8" s="391" t="s">
        <v>33</v>
      </c>
      <c r="K8" s="391" t="s">
        <v>37</v>
      </c>
      <c r="L8" s="391" t="s">
        <v>41</v>
      </c>
      <c r="M8" s="391" t="s">
        <v>44</v>
      </c>
      <c r="N8" s="391" t="s">
        <v>47</v>
      </c>
      <c r="O8" s="391" t="s">
        <v>50</v>
      </c>
      <c r="P8" s="391" t="s">
        <v>53</v>
      </c>
      <c r="Q8" s="391" t="s">
        <v>56</v>
      </c>
      <c r="R8" s="391" t="s">
        <v>59</v>
      </c>
      <c r="S8" s="391" t="s">
        <v>62</v>
      </c>
      <c r="T8" s="391" t="s">
        <v>65</v>
      </c>
    </row>
    <row r="9" ht="20" customHeight="1" spans="1:20">
      <c r="A9" s="402" t="s">
        <v>5</v>
      </c>
      <c r="B9" s="403" t="s">
        <v>5</v>
      </c>
      <c r="C9" s="403" t="s">
        <v>5</v>
      </c>
      <c r="D9" s="403" t="s">
        <v>129</v>
      </c>
      <c r="E9" s="404" t="s">
        <v>5</v>
      </c>
      <c r="F9" s="404" t="s">
        <v>5</v>
      </c>
      <c r="G9" s="404" t="s">
        <v>5</v>
      </c>
      <c r="H9" s="410">
        <v>1090000</v>
      </c>
      <c r="I9" s="404" t="s">
        <v>5</v>
      </c>
      <c r="J9" s="410">
        <v>1090000</v>
      </c>
      <c r="K9" s="410">
        <v>1090000</v>
      </c>
      <c r="L9" s="404" t="s">
        <v>5</v>
      </c>
      <c r="M9" s="404" t="s">
        <v>5</v>
      </c>
      <c r="N9" s="404" t="s">
        <v>5</v>
      </c>
      <c r="O9" s="410">
        <v>1090000</v>
      </c>
      <c r="P9" s="404" t="s">
        <v>5</v>
      </c>
      <c r="Q9" s="404" t="s">
        <v>5</v>
      </c>
      <c r="R9" s="404" t="s">
        <v>5</v>
      </c>
      <c r="S9" s="404" t="s">
        <v>5</v>
      </c>
      <c r="T9" s="404" t="s">
        <v>5</v>
      </c>
    </row>
    <row r="10" ht="20" customHeight="1" spans="1:20">
      <c r="A10" s="405" t="s">
        <v>231</v>
      </c>
      <c r="B10" s="406" t="s">
        <v>5</v>
      </c>
      <c r="C10" s="406" t="s">
        <v>5</v>
      </c>
      <c r="D10" s="406" t="s">
        <v>232</v>
      </c>
      <c r="E10" s="404" t="s">
        <v>5</v>
      </c>
      <c r="F10" s="404" t="s">
        <v>5</v>
      </c>
      <c r="G10" s="404" t="s">
        <v>5</v>
      </c>
      <c r="H10" s="410">
        <v>1090000</v>
      </c>
      <c r="I10" s="404" t="s">
        <v>5</v>
      </c>
      <c r="J10" s="410">
        <v>1090000</v>
      </c>
      <c r="K10" s="410">
        <v>1090000</v>
      </c>
      <c r="L10" s="404" t="s">
        <v>5</v>
      </c>
      <c r="M10" s="404" t="s">
        <v>5</v>
      </c>
      <c r="N10" s="404" t="s">
        <v>5</v>
      </c>
      <c r="O10" s="410">
        <v>1090000</v>
      </c>
      <c r="P10" s="404" t="s">
        <v>5</v>
      </c>
      <c r="Q10" s="404" t="s">
        <v>5</v>
      </c>
      <c r="R10" s="404" t="s">
        <v>5</v>
      </c>
      <c r="S10" s="404" t="s">
        <v>5</v>
      </c>
      <c r="T10" s="404" t="s">
        <v>5</v>
      </c>
    </row>
    <row r="11" ht="20" customHeight="1" spans="1:20">
      <c r="A11" s="405" t="s">
        <v>233</v>
      </c>
      <c r="B11" s="406" t="s">
        <v>5</v>
      </c>
      <c r="C11" s="406" t="s">
        <v>5</v>
      </c>
      <c r="D11" s="406" t="s">
        <v>234</v>
      </c>
      <c r="E11" s="404" t="s">
        <v>5</v>
      </c>
      <c r="F11" s="404" t="s">
        <v>5</v>
      </c>
      <c r="G11" s="404" t="s">
        <v>5</v>
      </c>
      <c r="H11" s="410">
        <v>1090000</v>
      </c>
      <c r="I11" s="404" t="s">
        <v>5</v>
      </c>
      <c r="J11" s="410">
        <v>1090000</v>
      </c>
      <c r="K11" s="410">
        <v>1090000</v>
      </c>
      <c r="L11" s="404" t="s">
        <v>5</v>
      </c>
      <c r="M11" s="404" t="s">
        <v>5</v>
      </c>
      <c r="N11" s="404" t="s">
        <v>5</v>
      </c>
      <c r="O11" s="410">
        <v>1090000</v>
      </c>
      <c r="P11" s="404" t="s">
        <v>5</v>
      </c>
      <c r="Q11" s="404" t="s">
        <v>5</v>
      </c>
      <c r="R11" s="404" t="s">
        <v>5</v>
      </c>
      <c r="S11" s="404" t="s">
        <v>5</v>
      </c>
      <c r="T11" s="404" t="s">
        <v>5</v>
      </c>
    </row>
    <row r="12" ht="20" customHeight="1" spans="1:20">
      <c r="A12" s="405" t="s">
        <v>235</v>
      </c>
      <c r="B12" s="406" t="s">
        <v>5</v>
      </c>
      <c r="C12" s="406" t="s">
        <v>5</v>
      </c>
      <c r="D12" s="406" t="s">
        <v>236</v>
      </c>
      <c r="E12" s="404" t="s">
        <v>5</v>
      </c>
      <c r="F12" s="404" t="s">
        <v>5</v>
      </c>
      <c r="G12" s="404" t="s">
        <v>5</v>
      </c>
      <c r="H12" s="410">
        <v>890000</v>
      </c>
      <c r="I12" s="404" t="s">
        <v>5</v>
      </c>
      <c r="J12" s="410">
        <v>890000</v>
      </c>
      <c r="K12" s="410">
        <v>890000</v>
      </c>
      <c r="L12" s="404" t="s">
        <v>5</v>
      </c>
      <c r="M12" s="404" t="s">
        <v>5</v>
      </c>
      <c r="N12" s="404" t="s">
        <v>5</v>
      </c>
      <c r="O12" s="410">
        <v>890000</v>
      </c>
      <c r="P12" s="404" t="s">
        <v>5</v>
      </c>
      <c r="Q12" s="404" t="s">
        <v>5</v>
      </c>
      <c r="R12" s="404" t="s">
        <v>5</v>
      </c>
      <c r="S12" s="404" t="s">
        <v>5</v>
      </c>
      <c r="T12" s="404" t="s">
        <v>5</v>
      </c>
    </row>
    <row r="13" ht="20" customHeight="1" spans="1:20">
      <c r="A13" s="405" t="s">
        <v>237</v>
      </c>
      <c r="B13" s="406" t="s">
        <v>5</v>
      </c>
      <c r="C13" s="406" t="s">
        <v>5</v>
      </c>
      <c r="D13" s="406" t="s">
        <v>238</v>
      </c>
      <c r="E13" s="404" t="s">
        <v>5</v>
      </c>
      <c r="F13" s="404" t="s">
        <v>5</v>
      </c>
      <c r="G13" s="404" t="s">
        <v>5</v>
      </c>
      <c r="H13" s="410">
        <v>200000</v>
      </c>
      <c r="I13" s="404" t="s">
        <v>5</v>
      </c>
      <c r="J13" s="410">
        <v>200000</v>
      </c>
      <c r="K13" s="410">
        <v>200000</v>
      </c>
      <c r="L13" s="404" t="s">
        <v>5</v>
      </c>
      <c r="M13" s="404" t="s">
        <v>5</v>
      </c>
      <c r="N13" s="404" t="s">
        <v>5</v>
      </c>
      <c r="O13" s="410">
        <v>200000</v>
      </c>
      <c r="P13" s="404" t="s">
        <v>5</v>
      </c>
      <c r="Q13" s="404" t="s">
        <v>5</v>
      </c>
      <c r="R13" s="404" t="s">
        <v>5</v>
      </c>
      <c r="S13" s="404" t="s">
        <v>5</v>
      </c>
      <c r="T13" s="404" t="s">
        <v>5</v>
      </c>
    </row>
    <row r="14" ht="20" customHeight="1" spans="1:20">
      <c r="A14" s="405" t="s">
        <v>5</v>
      </c>
      <c r="B14" s="406" t="s">
        <v>5</v>
      </c>
      <c r="C14" s="406" t="s">
        <v>5</v>
      </c>
      <c r="D14" s="406" t="s">
        <v>5</v>
      </c>
      <c r="E14" s="404" t="s">
        <v>5</v>
      </c>
      <c r="F14" s="404" t="s">
        <v>5</v>
      </c>
      <c r="G14" s="404" t="s">
        <v>5</v>
      </c>
      <c r="H14" s="404" t="s">
        <v>5</v>
      </c>
      <c r="I14" s="404" t="s">
        <v>5</v>
      </c>
      <c r="J14" s="404" t="s">
        <v>5</v>
      </c>
      <c r="K14" s="404" t="s">
        <v>5</v>
      </c>
      <c r="L14" s="404" t="s">
        <v>5</v>
      </c>
      <c r="M14" s="404" t="s">
        <v>5</v>
      </c>
      <c r="N14" s="404" t="s">
        <v>5</v>
      </c>
      <c r="O14" s="404" t="s">
        <v>5</v>
      </c>
      <c r="P14" s="404" t="s">
        <v>5</v>
      </c>
      <c r="Q14" s="404" t="s">
        <v>5</v>
      </c>
      <c r="R14" s="404" t="s">
        <v>5</v>
      </c>
      <c r="S14" s="404" t="s">
        <v>5</v>
      </c>
      <c r="T14" s="404" t="s">
        <v>5</v>
      </c>
    </row>
    <row r="15" ht="20" customHeight="1" spans="1:20">
      <c r="A15" s="405" t="s">
        <v>5</v>
      </c>
      <c r="B15" s="406" t="s">
        <v>5</v>
      </c>
      <c r="C15" s="406" t="s">
        <v>5</v>
      </c>
      <c r="D15" s="406" t="s">
        <v>5</v>
      </c>
      <c r="E15" s="404" t="s">
        <v>5</v>
      </c>
      <c r="F15" s="404" t="s">
        <v>5</v>
      </c>
      <c r="G15" s="404" t="s">
        <v>5</v>
      </c>
      <c r="H15" s="404" t="s">
        <v>5</v>
      </c>
      <c r="I15" s="404" t="s">
        <v>5</v>
      </c>
      <c r="J15" s="404" t="s">
        <v>5</v>
      </c>
      <c r="K15" s="404" t="s">
        <v>5</v>
      </c>
      <c r="L15" s="404" t="s">
        <v>5</v>
      </c>
      <c r="M15" s="404" t="s">
        <v>5</v>
      </c>
      <c r="N15" s="404" t="s">
        <v>5</v>
      </c>
      <c r="O15" s="404" t="s">
        <v>5</v>
      </c>
      <c r="P15" s="404" t="s">
        <v>5</v>
      </c>
      <c r="Q15" s="404" t="s">
        <v>5</v>
      </c>
      <c r="R15" s="404" t="s">
        <v>5</v>
      </c>
      <c r="S15" s="404" t="s">
        <v>5</v>
      </c>
      <c r="T15" s="404" t="s">
        <v>5</v>
      </c>
    </row>
    <row r="16" ht="20" customHeight="1" spans="1:20">
      <c r="A16" s="405" t="s">
        <v>5</v>
      </c>
      <c r="B16" s="406" t="s">
        <v>5</v>
      </c>
      <c r="C16" s="406" t="s">
        <v>5</v>
      </c>
      <c r="D16" s="406" t="s">
        <v>5</v>
      </c>
      <c r="E16" s="404" t="s">
        <v>5</v>
      </c>
      <c r="F16" s="404" t="s">
        <v>5</v>
      </c>
      <c r="G16" s="404" t="s">
        <v>5</v>
      </c>
      <c r="H16" s="404" t="s">
        <v>5</v>
      </c>
      <c r="I16" s="404" t="s">
        <v>5</v>
      </c>
      <c r="J16" s="404" t="s">
        <v>5</v>
      </c>
      <c r="K16" s="404" t="s">
        <v>5</v>
      </c>
      <c r="L16" s="404" t="s">
        <v>5</v>
      </c>
      <c r="M16" s="404" t="s">
        <v>5</v>
      </c>
      <c r="N16" s="404" t="s">
        <v>5</v>
      </c>
      <c r="O16" s="404" t="s">
        <v>5</v>
      </c>
      <c r="P16" s="404" t="s">
        <v>5</v>
      </c>
      <c r="Q16" s="404" t="s">
        <v>5</v>
      </c>
      <c r="R16" s="404" t="s">
        <v>5</v>
      </c>
      <c r="S16" s="404" t="s">
        <v>5</v>
      </c>
      <c r="T16" s="404" t="s">
        <v>5</v>
      </c>
    </row>
    <row r="17" ht="20" customHeight="1" spans="1:20">
      <c r="A17" s="405" t="s">
        <v>5</v>
      </c>
      <c r="B17" s="406" t="s">
        <v>5</v>
      </c>
      <c r="C17" s="406" t="s">
        <v>5</v>
      </c>
      <c r="D17" s="406" t="s">
        <v>5</v>
      </c>
      <c r="E17" s="404" t="s">
        <v>5</v>
      </c>
      <c r="F17" s="404" t="s">
        <v>5</v>
      </c>
      <c r="G17" s="404" t="s">
        <v>5</v>
      </c>
      <c r="H17" s="404" t="s">
        <v>5</v>
      </c>
      <c r="I17" s="404" t="s">
        <v>5</v>
      </c>
      <c r="J17" s="404" t="s">
        <v>5</v>
      </c>
      <c r="K17" s="404" t="s">
        <v>5</v>
      </c>
      <c r="L17" s="404" t="s">
        <v>5</v>
      </c>
      <c r="M17" s="404" t="s">
        <v>5</v>
      </c>
      <c r="N17" s="404" t="s">
        <v>5</v>
      </c>
      <c r="O17" s="404" t="s">
        <v>5</v>
      </c>
      <c r="P17" s="404" t="s">
        <v>5</v>
      </c>
      <c r="Q17" s="404" t="s">
        <v>5</v>
      </c>
      <c r="R17" s="404" t="s">
        <v>5</v>
      </c>
      <c r="S17" s="404" t="s">
        <v>5</v>
      </c>
      <c r="T17" s="404" t="s">
        <v>5</v>
      </c>
    </row>
    <row r="18" ht="20" customHeight="1" spans="1:20">
      <c r="A18" s="405" t="s">
        <v>524</v>
      </c>
      <c r="B18" s="406" t="s">
        <v>5</v>
      </c>
      <c r="C18" s="406" t="s">
        <v>5</v>
      </c>
      <c r="D18" s="406" t="s">
        <v>5</v>
      </c>
      <c r="E18" s="406" t="s">
        <v>5</v>
      </c>
      <c r="F18" s="406" t="s">
        <v>5</v>
      </c>
      <c r="G18" s="406" t="s">
        <v>5</v>
      </c>
      <c r="H18" s="406" t="s">
        <v>5</v>
      </c>
      <c r="I18" s="406" t="s">
        <v>5</v>
      </c>
      <c r="J18" s="406" t="s">
        <v>5</v>
      </c>
      <c r="K18" s="406" t="s">
        <v>5</v>
      </c>
      <c r="L18" s="406" t="s">
        <v>5</v>
      </c>
      <c r="M18" s="406" t="s">
        <v>5</v>
      </c>
      <c r="N18" s="406" t="s">
        <v>5</v>
      </c>
      <c r="O18" s="406" t="s">
        <v>5</v>
      </c>
      <c r="P18" s="406" t="s">
        <v>5</v>
      </c>
      <c r="Q18" s="406" t="s">
        <v>5</v>
      </c>
      <c r="R18" s="406" t="s">
        <v>5</v>
      </c>
      <c r="S18" s="406" t="s">
        <v>5</v>
      </c>
      <c r="T18" s="406" t="s">
        <v>5</v>
      </c>
    </row>
  </sheetData>
  <mergeCells count="131">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zoomScaleSheetLayoutView="60" workbookViewId="0">
      <selection activeCell="A17" sqref="$A17:$XFD17"/>
    </sheetView>
  </sheetViews>
  <sheetFormatPr defaultColWidth="9.14285714285714" defaultRowHeight="12.75"/>
  <cols>
    <col min="1" max="3" width="3.14285714285714" customWidth="1"/>
    <col min="4" max="4" width="37.4285714285714" customWidth="1"/>
    <col min="5" max="6" width="17.1428571428571" customWidth="1"/>
    <col min="7" max="11" width="16" customWidth="1"/>
    <col min="12" max="12" width="17.1428571428571" customWidth="1"/>
    <col min="13" max="13" width="9.76190476190476"/>
  </cols>
  <sheetData>
    <row r="1" ht="27" spans="1:7">
      <c r="A1" s="383" t="s">
        <v>525</v>
      </c>
      <c r="G1" s="383" t="s">
        <v>525</v>
      </c>
    </row>
    <row r="2" ht="14.25" spans="12:12">
      <c r="L2" s="409" t="s">
        <v>526</v>
      </c>
    </row>
    <row r="3" ht="14.25" spans="1:12">
      <c r="A3" s="399" t="s">
        <v>2</v>
      </c>
      <c r="L3" s="409" t="s">
        <v>3</v>
      </c>
    </row>
    <row r="4" ht="20" customHeight="1" spans="1:12">
      <c r="A4" s="400" t="s">
        <v>7</v>
      </c>
      <c r="B4" s="401" t="s">
        <v>5</v>
      </c>
      <c r="C4" s="401" t="s">
        <v>5</v>
      </c>
      <c r="D4" s="401" t="s">
        <v>5</v>
      </c>
      <c r="E4" s="401" t="s">
        <v>271</v>
      </c>
      <c r="F4" s="401" t="s">
        <v>5</v>
      </c>
      <c r="G4" s="401" t="s">
        <v>5</v>
      </c>
      <c r="H4" s="401" t="s">
        <v>272</v>
      </c>
      <c r="I4" s="401" t="s">
        <v>273</v>
      </c>
      <c r="J4" s="401" t="s">
        <v>108</v>
      </c>
      <c r="K4" s="401" t="s">
        <v>5</v>
      </c>
      <c r="L4" s="401" t="s">
        <v>5</v>
      </c>
    </row>
    <row r="5" ht="20" customHeight="1" spans="1:12">
      <c r="A5" s="402" t="s">
        <v>122</v>
      </c>
      <c r="B5" s="403" t="s">
        <v>5</v>
      </c>
      <c r="C5" s="403" t="s">
        <v>5</v>
      </c>
      <c r="D5" s="403" t="s">
        <v>123</v>
      </c>
      <c r="E5" s="403" t="s">
        <v>129</v>
      </c>
      <c r="F5" s="403" t="s">
        <v>527</v>
      </c>
      <c r="G5" s="403" t="s">
        <v>528</v>
      </c>
      <c r="H5" s="403" t="s">
        <v>5</v>
      </c>
      <c r="I5" s="403" t="s">
        <v>5</v>
      </c>
      <c r="J5" s="403" t="s">
        <v>129</v>
      </c>
      <c r="K5" s="403" t="s">
        <v>527</v>
      </c>
      <c r="L5" s="389" t="s">
        <v>528</v>
      </c>
    </row>
    <row r="6" ht="20" customHeight="1" spans="1:12">
      <c r="A6" s="402" t="s">
        <v>5</v>
      </c>
      <c r="B6" s="403" t="s">
        <v>5</v>
      </c>
      <c r="C6" s="403" t="s">
        <v>5</v>
      </c>
      <c r="D6" s="403" t="s">
        <v>5</v>
      </c>
      <c r="E6" s="403" t="s">
        <v>5</v>
      </c>
      <c r="F6" s="403" t="s">
        <v>5</v>
      </c>
      <c r="G6" s="403" t="s">
        <v>5</v>
      </c>
      <c r="H6" s="403" t="s">
        <v>5</v>
      </c>
      <c r="I6" s="403" t="s">
        <v>5</v>
      </c>
      <c r="J6" s="403" t="s">
        <v>5</v>
      </c>
      <c r="K6" s="403" t="s">
        <v>5</v>
      </c>
      <c r="L6" s="389" t="s">
        <v>278</v>
      </c>
    </row>
    <row r="7" ht="20" customHeight="1" spans="1:12">
      <c r="A7" s="402" t="s">
        <v>5</v>
      </c>
      <c r="B7" s="403" t="s">
        <v>5</v>
      </c>
      <c r="C7" s="403" t="s">
        <v>5</v>
      </c>
      <c r="D7" s="403" t="s">
        <v>5</v>
      </c>
      <c r="E7" s="403" t="s">
        <v>5</v>
      </c>
      <c r="F7" s="403" t="s">
        <v>5</v>
      </c>
      <c r="G7" s="403" t="s">
        <v>5</v>
      </c>
      <c r="H7" s="403" t="s">
        <v>5</v>
      </c>
      <c r="I7" s="403" t="s">
        <v>5</v>
      </c>
      <c r="J7" s="403" t="s">
        <v>5</v>
      </c>
      <c r="K7" s="403" t="s">
        <v>5</v>
      </c>
      <c r="L7" s="389" t="s">
        <v>5</v>
      </c>
    </row>
    <row r="8" ht="20" customHeight="1" spans="1:12">
      <c r="A8" s="402" t="s">
        <v>126</v>
      </c>
      <c r="B8" s="403" t="s">
        <v>127</v>
      </c>
      <c r="C8" s="403" t="s">
        <v>128</v>
      </c>
      <c r="D8" s="403" t="s">
        <v>11</v>
      </c>
      <c r="E8" s="391" t="s">
        <v>12</v>
      </c>
      <c r="F8" s="391" t="s">
        <v>13</v>
      </c>
      <c r="G8" s="391" t="s">
        <v>21</v>
      </c>
      <c r="H8" s="391" t="s">
        <v>25</v>
      </c>
      <c r="I8" s="391" t="s">
        <v>29</v>
      </c>
      <c r="J8" s="391" t="s">
        <v>33</v>
      </c>
      <c r="K8" s="391" t="s">
        <v>37</v>
      </c>
      <c r="L8" s="391" t="s">
        <v>41</v>
      </c>
    </row>
    <row r="9" ht="20" customHeight="1" spans="1:12">
      <c r="A9" s="402" t="s">
        <v>5</v>
      </c>
      <c r="B9" s="403" t="s">
        <v>5</v>
      </c>
      <c r="C9" s="403" t="s">
        <v>5</v>
      </c>
      <c r="D9" s="403" t="s">
        <v>129</v>
      </c>
      <c r="E9" s="404" t="s">
        <v>5</v>
      </c>
      <c r="F9" s="404" t="s">
        <v>5</v>
      </c>
      <c r="G9" s="404" t="s">
        <v>5</v>
      </c>
      <c r="H9" s="404" t="s">
        <v>5</v>
      </c>
      <c r="I9" s="404" t="s">
        <v>5</v>
      </c>
      <c r="J9" s="404" t="s">
        <v>5</v>
      </c>
      <c r="K9" s="404" t="s">
        <v>5</v>
      </c>
      <c r="L9" s="404" t="s">
        <v>5</v>
      </c>
    </row>
    <row r="10" ht="20" customHeight="1" spans="1:12">
      <c r="A10" s="405" t="s">
        <v>5</v>
      </c>
      <c r="B10" s="406" t="s">
        <v>5</v>
      </c>
      <c r="C10" s="406" t="s">
        <v>5</v>
      </c>
      <c r="D10" s="406" t="s">
        <v>5</v>
      </c>
      <c r="E10" s="404" t="s">
        <v>5</v>
      </c>
      <c r="F10" s="404" t="s">
        <v>5</v>
      </c>
      <c r="G10" s="404" t="s">
        <v>5</v>
      </c>
      <c r="H10" s="404" t="s">
        <v>5</v>
      </c>
      <c r="I10" s="404" t="s">
        <v>5</v>
      </c>
      <c r="J10" s="404" t="s">
        <v>5</v>
      </c>
      <c r="K10" s="404" t="s">
        <v>5</v>
      </c>
      <c r="L10" s="404" t="s">
        <v>5</v>
      </c>
    </row>
    <row r="11" ht="20" customHeight="1" spans="1:12">
      <c r="A11" s="405" t="s">
        <v>5</v>
      </c>
      <c r="B11" s="406" t="s">
        <v>5</v>
      </c>
      <c r="C11" s="406" t="s">
        <v>5</v>
      </c>
      <c r="D11" s="406" t="s">
        <v>5</v>
      </c>
      <c r="E11" s="404" t="s">
        <v>5</v>
      </c>
      <c r="F11" s="404" t="s">
        <v>5</v>
      </c>
      <c r="G11" s="404" t="s">
        <v>5</v>
      </c>
      <c r="H11" s="404" t="s">
        <v>5</v>
      </c>
      <c r="I11" s="404" t="s">
        <v>5</v>
      </c>
      <c r="J11" s="404" t="s">
        <v>5</v>
      </c>
      <c r="K11" s="404" t="s">
        <v>5</v>
      </c>
      <c r="L11" s="404" t="s">
        <v>5</v>
      </c>
    </row>
    <row r="12" ht="20" customHeight="1" spans="1:12">
      <c r="A12" s="405" t="s">
        <v>5</v>
      </c>
      <c r="B12" s="406" t="s">
        <v>5</v>
      </c>
      <c r="C12" s="406" t="s">
        <v>5</v>
      </c>
      <c r="D12" s="406" t="s">
        <v>5</v>
      </c>
      <c r="E12" s="404" t="s">
        <v>5</v>
      </c>
      <c r="F12" s="404" t="s">
        <v>5</v>
      </c>
      <c r="G12" s="404" t="s">
        <v>5</v>
      </c>
      <c r="H12" s="404" t="s">
        <v>5</v>
      </c>
      <c r="I12" s="404" t="s">
        <v>5</v>
      </c>
      <c r="J12" s="404" t="s">
        <v>5</v>
      </c>
      <c r="K12" s="404" t="s">
        <v>5</v>
      </c>
      <c r="L12" s="404" t="s">
        <v>5</v>
      </c>
    </row>
    <row r="13" ht="20" customHeight="1" spans="1:12">
      <c r="A13" s="405" t="s">
        <v>5</v>
      </c>
      <c r="B13" s="406" t="s">
        <v>5</v>
      </c>
      <c r="C13" s="406" t="s">
        <v>5</v>
      </c>
      <c r="D13" s="406" t="s">
        <v>5</v>
      </c>
      <c r="E13" s="404" t="s">
        <v>5</v>
      </c>
      <c r="F13" s="404" t="s">
        <v>5</v>
      </c>
      <c r="G13" s="404" t="s">
        <v>5</v>
      </c>
      <c r="H13" s="404" t="s">
        <v>5</v>
      </c>
      <c r="I13" s="404" t="s">
        <v>5</v>
      </c>
      <c r="J13" s="404" t="s">
        <v>5</v>
      </c>
      <c r="K13" s="404" t="s">
        <v>5</v>
      </c>
      <c r="L13" s="404" t="s">
        <v>5</v>
      </c>
    </row>
    <row r="14" ht="20" customHeight="1" spans="1:12">
      <c r="A14" s="405" t="s">
        <v>5</v>
      </c>
      <c r="B14" s="406" t="s">
        <v>5</v>
      </c>
      <c r="C14" s="406" t="s">
        <v>5</v>
      </c>
      <c r="D14" s="406" t="s">
        <v>5</v>
      </c>
      <c r="E14" s="404" t="s">
        <v>5</v>
      </c>
      <c r="F14" s="404" t="s">
        <v>5</v>
      </c>
      <c r="G14" s="404" t="s">
        <v>5</v>
      </c>
      <c r="H14" s="404" t="s">
        <v>5</v>
      </c>
      <c r="I14" s="404" t="s">
        <v>5</v>
      </c>
      <c r="J14" s="404" t="s">
        <v>5</v>
      </c>
      <c r="K14" s="404" t="s">
        <v>5</v>
      </c>
      <c r="L14" s="404" t="s">
        <v>5</v>
      </c>
    </row>
    <row r="15" ht="20" customHeight="1" spans="1:12">
      <c r="A15" s="405" t="s">
        <v>5</v>
      </c>
      <c r="B15" s="406" t="s">
        <v>5</v>
      </c>
      <c r="C15" s="406" t="s">
        <v>5</v>
      </c>
      <c r="D15" s="406" t="s">
        <v>5</v>
      </c>
      <c r="E15" s="404" t="s">
        <v>5</v>
      </c>
      <c r="F15" s="404" t="s">
        <v>5</v>
      </c>
      <c r="G15" s="404" t="s">
        <v>5</v>
      </c>
      <c r="H15" s="404" t="s">
        <v>5</v>
      </c>
      <c r="I15" s="404" t="s">
        <v>5</v>
      </c>
      <c r="J15" s="404" t="s">
        <v>5</v>
      </c>
      <c r="K15" s="404" t="s">
        <v>5</v>
      </c>
      <c r="L15" s="404" t="s">
        <v>5</v>
      </c>
    </row>
    <row r="16" ht="20" customHeight="1" spans="1:12">
      <c r="A16" s="405" t="s">
        <v>529</v>
      </c>
      <c r="B16" s="406" t="s">
        <v>5</v>
      </c>
      <c r="C16" s="406" t="s">
        <v>5</v>
      </c>
      <c r="D16" s="406" t="s">
        <v>5</v>
      </c>
      <c r="E16" s="406" t="s">
        <v>5</v>
      </c>
      <c r="F16" s="406" t="s">
        <v>5</v>
      </c>
      <c r="G16" s="406" t="s">
        <v>5</v>
      </c>
      <c r="H16" s="406" t="s">
        <v>5</v>
      </c>
      <c r="I16" s="406" t="s">
        <v>5</v>
      </c>
      <c r="J16" s="406" t="s">
        <v>5</v>
      </c>
      <c r="K16" s="406" t="s">
        <v>5</v>
      </c>
      <c r="L16" s="406" t="s">
        <v>5</v>
      </c>
    </row>
    <row r="17" ht="31" customHeight="1" spans="1:12">
      <c r="A17" s="407" t="s">
        <v>530</v>
      </c>
      <c r="B17" s="408"/>
      <c r="C17" s="408"/>
      <c r="D17" s="408"/>
      <c r="E17" s="408"/>
      <c r="F17" s="408"/>
      <c r="G17" s="408"/>
      <c r="H17" s="408"/>
      <c r="I17" s="408"/>
      <c r="J17" s="408"/>
      <c r="K17" s="408"/>
      <c r="L17" s="408"/>
    </row>
  </sheetData>
  <mergeCells count="86">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17:L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23</vt:i4>
      </vt:variant>
    </vt:vector>
  </HeadingPairs>
  <TitlesOfParts>
    <vt:vector size="23"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GK11国有资产使用情况表</vt:lpstr>
      <vt:lpstr>GK12 部门整体支出绩效自评情况</vt:lpstr>
      <vt:lpstr>GK13部门整体支出绩效自评表</vt:lpstr>
      <vt:lpstr>GK4 项目支出绩效自评表（营养改善计划补助资金） </vt:lpstr>
      <vt:lpstr>GK4 项目支出绩效自评表（义务教育家庭经济困难学生生活补助）</vt:lpstr>
      <vt:lpstr>GK4 项目支出绩效自评表（义务教育公用经费专项资金）</vt:lpstr>
      <vt:lpstr>GK4 项目支出绩效自评表（生源地信用贷款风险补偿金专项经费）</vt:lpstr>
      <vt:lpstr>GK4 项目支出绩效自评表（教育人才援建边疆帮扶人员专项资金）</vt:lpstr>
      <vt:lpstr>GK4 项目支出绩效自评表（优秀乡村教师奖励专项资金）</vt:lpstr>
      <vt:lpstr>GK4 项目支出绩效自评表（彩票公益金）</vt:lpstr>
      <vt:lpstr>GK4 项目支出绩效自评表（雨露计划专项资金）</vt:lpstr>
      <vt:lpstr>GK4 项目支出绩效自评表（中等职业学校免学费）</vt:lpstr>
      <vt:lpstr>GK4 项目支出绩效自评表（中等职业国家助学金）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杨光瑜</cp:lastModifiedBy>
  <dcterms:created xsi:type="dcterms:W3CDTF">2023-08-30T02:59:00Z</dcterms:created>
  <dcterms:modified xsi:type="dcterms:W3CDTF">2024-11-01T00:53:54Z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5056D6C599BA4B168D5C5FA787E6F5FC_13</vt:lpwstr>
  </property>
  <property fmtid="{D5CDD505-2E9C-101B-9397-08002B2CF9AE}" pid="3" name="KSOProductBuildVer">
    <vt:lpwstr>2052-12.1.0.17133</vt:lpwstr>
  </property>
</Properties>
</file>