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支出中期规划预算表12" sheetId="17" r:id="rId17"/>
  </sheets>
  <definedNames>
    <definedName name="_xlnm._FilterDatabase" localSheetId="10" hidden="1">部门政府采购预算表07!$A$7:$Q$28</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<sst xmlns="http://schemas.openxmlformats.org/spreadsheetml/2006/main" count="2356" uniqueCount="661">
  <si>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</si>
  <si>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</si>
  <si>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</si>
  <si>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</si>
  <si>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</si>
  <si>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</si>
  <si>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</si>
  <si>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</si>
  <si>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</si>
  <si>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</si>
  <si>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</si>
  <si>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</si>
  <si>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</si>
  <si>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</si>
  <si>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</si>
  <si>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</si>
  <si>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</si>
  <si>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</si>
  <si>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</si>
  <si>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</si>
  <si>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</si>
  <si>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</si>
  <si>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</si>
  <si>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</si>
  <si>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</si>
  <si>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</si>
  <si>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</si>
  <si>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</si>
  <si>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</si>
  <si>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</si>
  <si>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</si>
  <si>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</si>
  <si>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</si>
  <si>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</si>
  <si>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</si>
  <si>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</si>
  <si>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</si>
  <si>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</si>
  <si>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</si>
  <si>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</si>
  <si>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</si>
  <si>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</si>
  <si>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</si>
  <si>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</si>
  <si>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</si>
  <si>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</si>
  <si>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</si>
  <si>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</si>
  <si>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</si>
  <si>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</si>
  <si>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</si>
  <si>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</si>
  <si>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</si>
  <si>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</si>
  <si>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</si>
  <si>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</si>
  <si>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</si>
  <si>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</si>
  <si>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</si>
  <si>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</si>
  <si>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</si>
  <si>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</si>
  <si>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</si>
  <si>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</si>
  <si>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</si>
  <si>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</si>
  <si>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</si>
  <si>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</si>
  <si>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</si>
  <si>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</si>
  <si>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131007</t>
  </si>
  <si>
    <t>双江拉祜族佤族布朗族傣族自治县疾病预防控制中心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</si>
  <si>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</si>
  <si>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</si>
  <si>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</si>
  <si>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</si>
  <si>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</si>
  <si>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</si>
  <si>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</si>
  <si>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</si>
  <si>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</si>
  <si>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</si>
  <si>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</si>
  <si>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</si>
  <si>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</si>
  <si>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</si>
  <si>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</si>
  <si>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</si>
  <si>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</si>
  <si>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</si>
  <si>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</si>
  <si>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</si>
  <si>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</si>
  <si>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</si>
  <si>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</si>
  <si>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</si>
  <si>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</si>
  <si>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</si>
  <si>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</si>
  <si>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</si>
  <si>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</si>
  <si>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</si>
  <si>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</si>
  <si>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</si>
  <si>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</si>
  <si>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21004</t>
  </si>
  <si>
    <t>公共卫生</t>
  </si>
  <si>
    <t>2100401</t>
  </si>
  <si>
    <t>疾病预防控制机构</t>
  </si>
  <si>
    <t>2100408</t>
  </si>
  <si>
    <t>基本公共卫生服务</t>
  </si>
  <si>
    <t>2100409</t>
  </si>
  <si>
    <t>重大公共卫生服务</t>
  </si>
  <si>
    <t>2100410</t>
  </si>
  <si>
    <t>突发公共卫生事件应急处置</t>
  </si>
  <si>
    <t>2100499</t>
  </si>
  <si>
    <t>其他公共卫生支出</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</si>
  <si>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</si>
  <si>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</si>
  <si>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</si>
  <si>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</si>
  <si>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</si>
  <si>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</si>
  <si>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</si>
  <si>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</si>
  <si>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</si>
  <si>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</si>
  <si>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</si>
  <si>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</si>
  <si>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</si>
  <si>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</si>
  <si>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</si>
  <si>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</si>
  <si>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</si>
  <si>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</si>
  <si>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</si>
  <si>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</si>
  <si>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</si>
  <si>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</si>
  <si>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</si>
  <si>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</si>
  <si>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</si>
  <si>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</si>
  <si>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</si>
  <si>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</si>
  <si>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</si>
  <si>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</si>
  <si>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</si>
  <si>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</si>
  <si>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</si>
  <si>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</si>
  <si>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</si>
  <si>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</si>
  <si>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</si>
  <si>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</si>
  <si>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</si>
  <si>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</si>
  <si>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</si>
  <si>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</si>
  <si>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</si>
  <si>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</si>
  <si>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</si>
  <si>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</si>
  <si>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</si>
  <si>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</si>
  <si>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</si>
  <si>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</si>
  <si>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</si>
  <si>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</si>
  <si>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</si>
  <si>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</si>
  <si>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</si>
  <si>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</si>
  <si>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</si>
  <si>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</si>
  <si>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</si>
  <si>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</si>
  <si>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</si>
  <si>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</si>
  <si>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</si>
  <si>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</si>
  <si>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</si>
  <si>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</si>
  <si>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</si>
  <si>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</si>
  <si>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</si>
  <si>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</si>
  <si>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</si>
  <si>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</si>
  <si>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</si>
  <si>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</si>
  <si>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</si>
  <si>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</si>
  <si>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</si>
  <si>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</si>
  <si>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</si>
  <si>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</si>
  <si>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</si>
  <si>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</si>
  <si>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</si>
  <si>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</si>
  <si>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</si>
  <si>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</si>
  <si>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</si>
  <si>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</si>
  <si>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</si>
  <si>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</si>
  <si>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</si>
  <si>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</si>
  <si>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</si>
  <si>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</si>
  <si>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</si>
  <si>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</si>
  <si>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530925210000000002090</t>
  </si>
  <si>
    <t>事业人员工资支出</t>
  </si>
  <si>
    <t>30101</t>
  </si>
  <si>
    <t>基本工资</t>
  </si>
  <si>
    <t>30102</t>
  </si>
  <si>
    <t>津贴补贴</t>
  </si>
  <si>
    <t>30107</t>
  </si>
  <si>
    <t>绩效工资</t>
  </si>
  <si>
    <t>530925231100001423597</t>
  </si>
  <si>
    <t>绩效工资（2017年提高标准部分）</t>
  </si>
  <si>
    <t>530925210000000002092</t>
  </si>
  <si>
    <t>社会保障缴费</t>
  </si>
  <si>
    <t>30108</t>
  </si>
  <si>
    <t>机关事业单位基本养老保险缴费</t>
  </si>
  <si>
    <t>2080506</t>
  </si>
  <si>
    <t>机关事业单位职业年金缴费支出</t>
  </si>
  <si>
    <t>30109</t>
  </si>
  <si>
    <t>职业年金缴费</t>
  </si>
  <si>
    <t>30110</t>
  </si>
  <si>
    <t>职工基本医疗保险缴费</t>
  </si>
  <si>
    <t>2101101</t>
  </si>
  <si>
    <t>行政单位医疗</t>
  </si>
  <si>
    <t>30111</t>
  </si>
  <si>
    <t>公务员医疗补助缴费</t>
  </si>
  <si>
    <t>30112</t>
  </si>
  <si>
    <t>其他社会保障缴费</t>
  </si>
  <si>
    <t>530925210000000002093</t>
  </si>
  <si>
    <t>30113</t>
  </si>
  <si>
    <t>530925251100003730878</t>
  </si>
  <si>
    <t>编制外长聘人员支出</t>
  </si>
  <si>
    <t>30199</t>
  </si>
  <si>
    <t>其他工资福利支出</t>
  </si>
  <si>
    <t>530925210000000002140</t>
  </si>
  <si>
    <t>30217</t>
  </si>
  <si>
    <t>530925210000000002098</t>
  </si>
  <si>
    <t>一般公用经费</t>
  </si>
  <si>
    <t>30201</t>
  </si>
  <si>
    <t>办公费</t>
  </si>
  <si>
    <t>30207</t>
  </si>
  <si>
    <t>邮电费</t>
  </si>
  <si>
    <t>30205</t>
  </si>
  <si>
    <t>水费</t>
  </si>
  <si>
    <t>30206</t>
  </si>
  <si>
    <t>电费</t>
  </si>
  <si>
    <t>30211</t>
  </si>
  <si>
    <t>差旅费</t>
  </si>
  <si>
    <t>30299</t>
  </si>
  <si>
    <t>其他商品和服务支出</t>
  </si>
  <si>
    <t>530925231100001423601</t>
  </si>
  <si>
    <t>离休人员公用经费</t>
  </si>
  <si>
    <t>530925231100001162254</t>
  </si>
  <si>
    <t>退休人员公用经费</t>
  </si>
  <si>
    <t>530925251100003730863</t>
  </si>
  <si>
    <t>公益性岗位经费</t>
  </si>
  <si>
    <t>30226</t>
  </si>
  <si>
    <t>劳务费</t>
  </si>
  <si>
    <t>530925210000000002097</t>
  </si>
  <si>
    <t>工会经费</t>
  </si>
  <si>
    <t>30228</t>
  </si>
  <si>
    <t>530925210000000002096</t>
  </si>
  <si>
    <t>公务用车运行维护费</t>
  </si>
  <si>
    <t>30231</t>
  </si>
  <si>
    <t>530925251100003730879</t>
  </si>
  <si>
    <t>残疾人就业保障金</t>
  </si>
  <si>
    <t>530925210000000002095</t>
  </si>
  <si>
    <t>离退休费</t>
  </si>
  <si>
    <t>30301</t>
  </si>
  <si>
    <t>离休费</t>
  </si>
  <si>
    <t>530925241100002306951</t>
  </si>
  <si>
    <t>其他退休费</t>
  </si>
  <si>
    <t>30302</t>
  </si>
  <si>
    <t>退休费</t>
  </si>
  <si>
    <t>530925210000000002094</t>
  </si>
  <si>
    <t>机关事业单位职工遗属生活补助</t>
  </si>
  <si>
    <t>30305</t>
  </si>
  <si>
    <t>生活补助</t>
  </si>
  <si>
    <t>预算05-1表</t>
  </si>
  <si>
    <t>项目分类</t>
  </si>
  <si>
    <t>项目单位</t>
  </si>
  <si>
    <t>经济科目编码</t>
  </si>
  <si>
    <t>经济科目名称</t>
  </si>
  <si>
    <t>本年拨款</t>
  </si>
  <si>
    <t>其中：本次下达</t>
  </si>
  <si>
    <t>1预防性体检、卫生检测及农村饮用水检测运营经费</t>
  </si>
  <si>
    <t>民生类</t>
  </si>
  <si>
    <t>530925231100001941254</t>
  </si>
  <si>
    <t>30218</t>
  </si>
  <si>
    <t>专用材料费</t>
  </si>
  <si>
    <t>31002</t>
  </si>
  <si>
    <t>办公设备购置</t>
  </si>
  <si>
    <t>2024年基本公共卫生服务项目省级结算补助资金</t>
  </si>
  <si>
    <t>事业发展类</t>
  </si>
  <si>
    <t>530925241100003330436</t>
  </si>
  <si>
    <t>30227</t>
  </si>
  <si>
    <t>委托业务费</t>
  </si>
  <si>
    <t>2024年重大公共卫生服务结算补助资金（结核病防治、重点传染病及健康危害因素监测）</t>
  </si>
  <si>
    <t>530925241100003218065</t>
  </si>
  <si>
    <t>30202</t>
  </si>
  <si>
    <t>印刷费</t>
  </si>
  <si>
    <t>30213</t>
  </si>
  <si>
    <t>维修（护）费</t>
  </si>
  <si>
    <t>30216</t>
  </si>
  <si>
    <t>培训费</t>
  </si>
  <si>
    <t>31003</t>
  </si>
  <si>
    <t>专用设备购置</t>
  </si>
  <si>
    <t>（非财项）市疾控拨入艾滋病防治中央经费</t>
  </si>
  <si>
    <t>530925221100001148856</t>
  </si>
  <si>
    <t>爱国卫生灭鼠专项经费</t>
  </si>
  <si>
    <t>530925241100002298716</t>
  </si>
  <si>
    <t>创建国家卫生县城病媒生物防治项目经费</t>
  </si>
  <si>
    <t>530925241100003174002</t>
  </si>
  <si>
    <t>防治艾滋病经费</t>
  </si>
  <si>
    <t>530925241100002285068</t>
  </si>
  <si>
    <t>非免疫规划疫苗成本经费</t>
  </si>
  <si>
    <t>530925221100000969512</t>
  </si>
  <si>
    <t>疾病预防控制专项工作经费</t>
  </si>
  <si>
    <t>530925221100000479229</t>
  </si>
  <si>
    <t>结核病及其他疾病防治经费</t>
  </si>
  <si>
    <t>530925210000000001694</t>
  </si>
  <si>
    <t>免疫规划业务经费</t>
  </si>
  <si>
    <t>530925210000000001925</t>
  </si>
  <si>
    <t>省级慢性病综合防控示范区创建专项经费</t>
  </si>
  <si>
    <t>530925241100003074688</t>
  </si>
  <si>
    <t>双江现场疫苗临床试验业务经费</t>
  </si>
  <si>
    <t>530925251100003752411</t>
  </si>
  <si>
    <t>31022</t>
  </si>
  <si>
    <t>无形资产购置</t>
  </si>
  <si>
    <t>卫生健康事业发展省对下补助资金（重大传染病防控类）</t>
  </si>
  <si>
    <t>530925241100003217523</t>
  </si>
  <si>
    <t>卫生健康事业发展省对下专项资金-疾病防治经费</t>
  </si>
  <si>
    <t>530925241100002875449</t>
  </si>
  <si>
    <t>新冠病毒感染过渡期医务人员临时性工作补助县级配套资金</t>
  </si>
  <si>
    <t>530925241100002300209</t>
  </si>
  <si>
    <t>新型冠状病毒肺炎专项经费</t>
  </si>
  <si>
    <t>530925241100002300026</t>
  </si>
  <si>
    <t>医疗卫生事业高质量发展三年行动计划资金（遏制丙肝流行攻坚行动）</t>
  </si>
  <si>
    <t>530925241100003218073</t>
  </si>
  <si>
    <t>医疗卫生事业高质量发展三年行动计划资金（消除麻风病危害三年行动攻坚）</t>
  </si>
  <si>
    <t>重大传染病防控中央补助资金</t>
  </si>
  <si>
    <t>530925241100003018896</t>
  </si>
  <si>
    <t>预算05-2表</t>
  </si>
  <si>
    <t>单位名称、项目名称</t>
  </si>
  <si>
    <t>项目年度绩效目标</t>
  </si>
  <si>
    <t>一级指标</t>
  </si>
  <si>
    <t>二级指标</t>
  </si>
  <si>
    <t>三级指标</t>
  </si>
  <si>
    <t>指标性质</t>
  </si>
  <si>
    <t>指标值</t>
  </si>
  <si>
    <t>度量单位</t>
  </si>
  <si>
    <t>指标属性</t>
  </si>
  <si>
    <t>指标内容</t>
  </si>
  <si>
    <t>1、落实国家有关要求开展新冠肺炎疫情防控工作措施；
2、严格落实防范新型冠状病毒肺炎输入及扩散的各项措施；
3、根据当前疫情防控形势发展趋势变化，坚持依法防控，着力抓实抓细各项防控措施。</t>
  </si>
  <si>
    <t>产出指标</t>
  </si>
  <si>
    <t>数量指标</t>
  </si>
  <si>
    <t>支付核酸检测扩增仪采购款</t>
  </si>
  <si>
    <t>=</t>
  </si>
  <si>
    <t>台</t>
  </si>
  <si>
    <t>定量指标</t>
  </si>
  <si>
    <t>反映核酸检测设备款支付情况</t>
  </si>
  <si>
    <t>新型冠状病毒感染的肺炎专项经费</t>
  </si>
  <si>
    <t>质量指标</t>
  </si>
  <si>
    <t>核酸检测仪器采购款支付率</t>
  </si>
  <si>
    <t>100</t>
  </si>
  <si>
    <t>%</t>
  </si>
  <si>
    <t>反映核酸检测仪器采购款支付率</t>
  </si>
  <si>
    <t>时效指标</t>
  </si>
  <si>
    <t>项目开展时间</t>
  </si>
  <si>
    <t>&lt;=</t>
  </si>
  <si>
    <t>12</t>
  </si>
  <si>
    <t>个月</t>
  </si>
  <si>
    <t>反映项目开展时间</t>
  </si>
  <si>
    <t>成本指标</t>
  </si>
  <si>
    <t>经济成本指标</t>
  </si>
  <si>
    <t>40</t>
  </si>
  <si>
    <t>万元</t>
  </si>
  <si>
    <t>反映预算控制情况</t>
  </si>
  <si>
    <t>效益指标</t>
  </si>
  <si>
    <t>社会效益</t>
  </si>
  <si>
    <t>核酸检测能力</t>
  </si>
  <si>
    <t>持续提高</t>
  </si>
  <si>
    <t>无</t>
  </si>
  <si>
    <t>定性指标</t>
  </si>
  <si>
    <t>反映核酸检测能力提升情况</t>
  </si>
  <si>
    <t>满意度指标</t>
  </si>
  <si>
    <t>服务对象满意度</t>
  </si>
  <si>
    <t>受益人群满意度</t>
  </si>
  <si>
    <t>&gt;=</t>
  </si>
  <si>
    <t>90</t>
  </si>
  <si>
    <t>反映受益群众满意度</t>
  </si>
  <si>
    <t>完成省级下达的2021年度艾滋病、性病及丙肝防治工作目标任务</t>
  </si>
  <si>
    <t>开展监测检测领域人员培训</t>
  </si>
  <si>
    <t>天</t>
  </si>
  <si>
    <t>反映是否开展监测检测领域人员培训</t>
  </si>
  <si>
    <t>艾滋病高危人群（暗娼、男性同性性行人群）干预</t>
  </si>
  <si>
    <t>70</t>
  </si>
  <si>
    <t>反映艾滋病高危人群（暗娼、男性同性性行人群）干预情况</t>
  </si>
  <si>
    <t>开展监测检测领域人员培训时限</t>
  </si>
  <si>
    <t>反映开展监测检测领域人员培训时限</t>
  </si>
  <si>
    <t>170000</t>
  </si>
  <si>
    <t>元</t>
  </si>
  <si>
    <t>反映预算控制数170000元</t>
  </si>
  <si>
    <t>可持续影响</t>
  </si>
  <si>
    <t>促进卫生机构提供艾滋病和梅毒咨询检测服务工作</t>
  </si>
  <si>
    <t>中长期</t>
  </si>
  <si>
    <t>反映艾滋病和梅毒咨询检测服务工作情况</t>
  </si>
  <si>
    <t>反映服务对象满意度</t>
  </si>
  <si>
    <t>报告肺结核患者和疑似肺结核患者的总体到位率达到95%以上；肺结核患者成功治疗和规范管理率达到90%以上，加强学校结核病防控工作。</t>
  </si>
  <si>
    <t>管理登记肺结核患者规则服药</t>
  </si>
  <si>
    <t>172</t>
  </si>
  <si>
    <t>人</t>
  </si>
  <si>
    <t>反映管理登记肺结核患者规则服药的情况</t>
  </si>
  <si>
    <t>开展结核病宣传活动</t>
  </si>
  <si>
    <t>1.00</t>
  </si>
  <si>
    <t>次</t>
  </si>
  <si>
    <t>反映结核病宣传情况</t>
  </si>
  <si>
    <t>管理登记肺结核患者规则服药率</t>
  </si>
  <si>
    <t>反映管理登记肺结核患者规则服药率</t>
  </si>
  <si>
    <t>开展结核病宣传活动时限</t>
  </si>
  <si>
    <t>反映开展结核病宣传活动时限</t>
  </si>
  <si>
    <t>50000</t>
  </si>
  <si>
    <t>预算成本50000元</t>
  </si>
  <si>
    <t>学校结核病疫情及时处置率</t>
  </si>
  <si>
    <t>反映学校结核病疫情处置是否及时</t>
  </si>
  <si>
    <t>满意度达90%</t>
  </si>
  <si>
    <t>反映公众对结核病防治工作的满意程度。</t>
  </si>
  <si>
    <t>通过实施疾病预防控制项目，认真贯彻预防为主的卫生工作方针，做好传染病防治、免疫规划、麻风病防治、病媒生物防治、学校卫生、环境卫生、职业卫生、健康危害因素监测等工作，为全县人民群众健康和生命安全提供卫生保障。</t>
  </si>
  <si>
    <t>开展“三热”病人血检任务</t>
  </si>
  <si>
    <t>400</t>
  </si>
  <si>
    <t>份</t>
  </si>
  <si>
    <t>反映开展“三热”病人血检任务情况</t>
  </si>
  <si>
    <t>突发公共卫生事件处置率</t>
  </si>
  <si>
    <t>反映突发公共卫生事件处置率</t>
  </si>
  <si>
    <t>及时处置突发公共卫生事件</t>
  </si>
  <si>
    <t>及时处置</t>
  </si>
  <si>
    <t>反映及时处置突发公共卫生事件情况</t>
  </si>
  <si>
    <t>200000</t>
  </si>
  <si>
    <t>预算成本20万元</t>
  </si>
  <si>
    <t>提高专业技术人员疾控工作能力</t>
  </si>
  <si>
    <t>明显提高</t>
  </si>
  <si>
    <t>反映专业技术人员疾控工作能力</t>
  </si>
  <si>
    <t>群众满意度</t>
  </si>
  <si>
    <t>反映群众对公共卫生服务满意度</t>
  </si>
  <si>
    <t>积极开展好爱国卫生日常工作、除四害工作，扎实巩固国家卫生县城创建成果，不断提升爱国卫生“7个专项行动”，着力提升人居环境，提高群众的获得感和幸福感！</t>
  </si>
  <si>
    <t>年度开展除四害工作</t>
  </si>
  <si>
    <t>反映年度开展除四害工作</t>
  </si>
  <si>
    <t>病媒生物防治工作开展率</t>
  </si>
  <si>
    <t>反映病媒生物防治工作开展情况</t>
  </si>
  <si>
    <t>工作完成期间</t>
  </si>
  <si>
    <t>年</t>
  </si>
  <si>
    <t>反映工作完成时限</t>
  </si>
  <si>
    <t>106100</t>
  </si>
  <si>
    <t>反映预算控制数</t>
  </si>
  <si>
    <t>提高人民群众的获得感和幸福感</t>
  </si>
  <si>
    <t>逐步提高</t>
  </si>
  <si>
    <t>反映群众满意度</t>
  </si>
  <si>
    <t>云南省疾病预防控制中心作为试验负责机构，永德县疾病预防控制中心作为临床试验现场，负责遵循相关法律法规并依照临床试验方案要求实施对研究疫苗的免疫原性和免疫持久性样本收集、安全性监测以及对试验项目进行质量控制和质量保证。</t>
  </si>
  <si>
    <t>开展疫苗临床试验项目数</t>
  </si>
  <si>
    <t>个</t>
  </si>
  <si>
    <t>该指标反映疫苗临床试验项目实施的情况。</t>
  </si>
  <si>
    <t>项目入组接种完成率</t>
  </si>
  <si>
    <t>反映疫苗临床试验者入组情况</t>
  </si>
  <si>
    <t>项目入组完成时间</t>
  </si>
  <si>
    <t>反映入组完成时间</t>
  </si>
  <si>
    <t>150</t>
  </si>
  <si>
    <t>经济效益</t>
  </si>
  <si>
    <t>疫苗临床试验技术服务收入计划完成率</t>
  </si>
  <si>
    <t>该指标反映受疫苗研发企业委托，开展疫苗各期临床试验，取得技术服务收入完成情况，疫苗临床试验项目产生的经济效益。</t>
  </si>
  <si>
    <t>受试者满意度</t>
  </si>
  <si>
    <t>反映受试者满意度</t>
  </si>
  <si>
    <t>通过大力整治环境卫生，广泛开展灭鼠爱国卫生活动，促使当前影响群众健康的病媒微生物传播疾病得到有效控制，扎实巩固国家卫生县城创建成果，深入开展爱国卫生“7个专项行动”，着力提升人居环境，提高群众的获得感和幸福感！</t>
  </si>
  <si>
    <t>完成鼠疫监测项目</t>
  </si>
  <si>
    <t>440</t>
  </si>
  <si>
    <t>头/只</t>
  </si>
  <si>
    <t>反映鼠疫监测情况</t>
  </si>
  <si>
    <t>开展爱国卫生宣传活动</t>
  </si>
  <si>
    <t>反映开展爱国卫生宣传活动情况</t>
  </si>
  <si>
    <t>及时有效规范处置鼠疫疫情</t>
  </si>
  <si>
    <t>反映鼠疫疫情处置情况</t>
  </si>
  <si>
    <t>开展宣传活动时限</t>
  </si>
  <si>
    <t>反映开展宣传活动时间</t>
  </si>
  <si>
    <t>反映预算成本控制情况</t>
  </si>
  <si>
    <t>除四害达省级考核指标，国家卫生县城复审达标</t>
  </si>
  <si>
    <t>反映公众对爱国卫生开展是否满意</t>
  </si>
  <si>
    <t>建立“政府主导、部门协作、动员社会、全民参与”的慢性病综合防控策略，坚持预防为主、防治结合、中西医并重，发挥医疗卫生服务体系的整体功能，提供全人群全生命周期的慢性病防治管理服务，推进疾病治疗向健康管理转变，深入推进健康双江建设，提高群众的获得感和幸福感！</t>
  </si>
  <si>
    <t>慢性病营养监测及危险因素核心指标监测调查</t>
  </si>
  <si>
    <t>1540</t>
  </si>
  <si>
    <t>人次</t>
  </si>
  <si>
    <t>反映慢性病营养监测及危险因素核心指标监测调查</t>
  </si>
  <si>
    <t>慢性病监测完成率</t>
  </si>
  <si>
    <t>反映慢病监测情况</t>
  </si>
  <si>
    <t>慢病监测时限</t>
  </si>
  <si>
    <t>反映慢病监测时限</t>
  </si>
  <si>
    <t>100000</t>
  </si>
  <si>
    <t>反映预算控制100000元/年</t>
  </si>
  <si>
    <t>推进疾病治疗向健康管理转变，深入推进健康双江建设</t>
  </si>
  <si>
    <t>项</t>
  </si>
  <si>
    <t>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t>
  </si>
  <si>
    <t>完成麻疹监测工作任务</t>
  </si>
  <si>
    <t>例</t>
  </si>
  <si>
    <t>反映麻疹监测工作开展情况</t>
  </si>
  <si>
    <t>开展免疫规划宣传活动</t>
  </si>
  <si>
    <t>反映国家免疫规划工作的宣传</t>
  </si>
  <si>
    <t>适龄儿童国家免疫规划疫苗接种率</t>
  </si>
  <si>
    <t>反映适龄儿童国家免疫规划疫苗接种率</t>
  </si>
  <si>
    <t>完成麻疹抗体监测任务时限</t>
  </si>
  <si>
    <t>反映麻疹抗体监测任务时限</t>
  </si>
  <si>
    <t>20000</t>
  </si>
  <si>
    <t>预算成本20000元</t>
  </si>
  <si>
    <t>提高免疫规划工作服务能力</t>
  </si>
  <si>
    <t>反映免疫规划工作服务能力</t>
  </si>
  <si>
    <t>群众满意率达90％以上</t>
  </si>
  <si>
    <t>反映免疫规划服务对象满意度</t>
  </si>
  <si>
    <t>完成非免疫规划疫苗采购任务，保障市场供应。</t>
  </si>
  <si>
    <t>非免疫规划疫苗配送任务</t>
  </si>
  <si>
    <t>反映开展二类疫苗配送工作的完成情况</t>
  </si>
  <si>
    <t>非免疫规划疫苗合格率</t>
  </si>
  <si>
    <t>反映非免疫规划疫苗合格情况</t>
  </si>
  <si>
    <t>及时配送非免疫规划疫苗</t>
  </si>
  <si>
    <t>及时配送二类疫苗</t>
  </si>
  <si>
    <t>反映非免疫规划疫苗配送情况</t>
  </si>
  <si>
    <t>50</t>
  </si>
  <si>
    <t>预算控制50万元</t>
  </si>
  <si>
    <t>控制相应传染病的流行，满足公众防病要求空</t>
  </si>
  <si>
    <t>控制相应传染病的流行，满足公众防病要求</t>
  </si>
  <si>
    <t>加大宣传覆盖面；提高检测可及性，并对已发现HIV感染者和病人进行治疗和救助；通过采取推广使用安全套等行为干预措施有效控制性传播，继续因吸毒传播， 消除输血传播和母婴传播，降低艾滋病新发感染率和艾滋病病死率、减少对受艾滋病影响人群的歧视、提高艾滋病病毒感染者和病人生存质量。</t>
  </si>
  <si>
    <t>完成艾滋病宣传</t>
  </si>
  <si>
    <t>反映完成艾滋病宣传情况</t>
  </si>
  <si>
    <t>艾滋病规范化随访干预比例</t>
  </si>
  <si>
    <t>85</t>
  </si>
  <si>
    <t>反映艾滋病规范化随访干预情况</t>
  </si>
  <si>
    <t>艾滋病宣传时限</t>
  </si>
  <si>
    <t>反映艾滋病宣传时限</t>
  </si>
  <si>
    <t>10000</t>
  </si>
  <si>
    <t>反映预算成本10000元</t>
  </si>
  <si>
    <t>重点人群及易感人群防治知识知晓率</t>
  </si>
  <si>
    <t>反映重点人群及易感人群防治知识知晓情况</t>
  </si>
  <si>
    <t>服务对象满意度指标</t>
  </si>
  <si>
    <t>根据《财政部 人力资源和社会保障部 国家卫生健康委 国家中医药管理局 国家疾控局关于预拨相关医务人员临时性工作补助资金的通知》下达 2022年12月7日至 2023 年3月31日新冠病毒感染过渡期医务人工作补助资金，我县按照文件规定的补助比例配套资金，及时足额兑付个人。</t>
  </si>
  <si>
    <t>发放人数</t>
  </si>
  <si>
    <t>32</t>
  </si>
  <si>
    <t>反映发放人数</t>
  </si>
  <si>
    <t>发放到位率</t>
  </si>
  <si>
    <t>反映资金发放是否到位</t>
  </si>
  <si>
    <t>按时发放率</t>
  </si>
  <si>
    <t>反映资金发放是否及时</t>
  </si>
  <si>
    <t>5300</t>
  </si>
  <si>
    <t>职工工作积极性</t>
  </si>
  <si>
    <t>有所提高</t>
  </si>
  <si>
    <t>反映职工工作积极性是否提高</t>
  </si>
  <si>
    <t>职工满意度</t>
  </si>
  <si>
    <t>反映职工的满意情况</t>
  </si>
  <si>
    <t>配合县卫生监督局完成双随机抽检检验检测任务；加强农村饮用水水质卫生监测，系统地了解饮用水卫生基本情况，为农村生活饮用水安全管理工作提供依据和技术支持。</t>
  </si>
  <si>
    <t>完成农村饮用水监测66份样</t>
  </si>
  <si>
    <t>66</t>
  </si>
  <si>
    <t>反映农村饮用水监测工作开展情况</t>
  </si>
  <si>
    <t>双随机抽检检验检测10份样</t>
  </si>
  <si>
    <t>10</t>
  </si>
  <si>
    <t>反映卫生检测工作开展情况</t>
  </si>
  <si>
    <t>农村饮用水监测合格率</t>
  </si>
  <si>
    <t>反映农村饮用水监测情况</t>
  </si>
  <si>
    <t>农村饮用水检测完成时限</t>
  </si>
  <si>
    <t>反映农村饮用水检测完成情况</t>
  </si>
  <si>
    <t>反映预算成本10万元</t>
  </si>
  <si>
    <t>生态效益</t>
  </si>
  <si>
    <t>有效监管农村饮水安全水质状况</t>
  </si>
  <si>
    <t>反映农村饮水安全水质状况监管情况</t>
  </si>
  <si>
    <t>群众满意度达90%以上</t>
  </si>
  <si>
    <t>反映群众的满意度</t>
  </si>
  <si>
    <t>预算06表</t>
  </si>
  <si>
    <t>政府性基金预算支出预算表</t>
  </si>
  <si>
    <t>单位名称：临沧市发展和改革委员会</t>
  </si>
  <si>
    <t>本年政府性基金预算支出</t>
  </si>
  <si>
    <t>说明：双江拉祜族佤族布朗族傣族自治县疾病预防控制中心2025年无政府性基金预算支出预算，故此表为空表。</t>
  </si>
  <si>
    <t>预算07表</t>
  </si>
  <si>
    <t>预算项目</t>
  </si>
  <si>
    <t>采购项目</t>
  </si>
  <si>
    <t>采购目录</t>
  </si>
  <si>
    <t>计量
单位</t>
  </si>
  <si>
    <t>数量</t>
  </si>
  <si>
    <t>面向中小企业预留资金</t>
  </si>
  <si>
    <t>政府性
基金</t>
  </si>
  <si>
    <t>国有资本经营收益</t>
  </si>
  <si>
    <t>财政专户管理的收入</t>
  </si>
  <si>
    <t>业务用车车辆加油</t>
  </si>
  <si>
    <t>车辆加油、添加燃料服务</t>
  </si>
  <si>
    <t>业务用车车辆维修服务</t>
  </si>
  <si>
    <t>车辆维修和保养服务</t>
  </si>
  <si>
    <t>业务用车车辆保险</t>
  </si>
  <si>
    <t>机动车保险服务</t>
  </si>
  <si>
    <t>复印纸</t>
  </si>
  <si>
    <t>批</t>
  </si>
  <si>
    <t>实验室升降椅</t>
  </si>
  <si>
    <t>教学、实验椅凳</t>
  </si>
  <si>
    <t>把</t>
  </si>
  <si>
    <t>办公桌</t>
  </si>
  <si>
    <t>张</t>
  </si>
  <si>
    <t>普通复印机</t>
  </si>
  <si>
    <t>复印机</t>
  </si>
  <si>
    <t>计算机软件</t>
  </si>
  <si>
    <t>基础软件</t>
  </si>
  <si>
    <t>空调</t>
  </si>
  <si>
    <t>空调机</t>
  </si>
  <si>
    <t>电视机</t>
  </si>
  <si>
    <t>普通电视设备（电视机）</t>
  </si>
  <si>
    <t>台式计算机</t>
  </si>
  <si>
    <t>文件柜</t>
  </si>
  <si>
    <t>组</t>
  </si>
  <si>
    <t>桌前椅</t>
  </si>
  <si>
    <t>预算08表</t>
  </si>
  <si>
    <t>政府购买服务项目</t>
  </si>
  <si>
    <t>政府购买服务目录</t>
  </si>
  <si>
    <t>说明：双江拉祜族佤族布朗族傣族自治县疾病预防控制中心2025年无政府购买服务预算，故此表为空表。</t>
  </si>
  <si>
    <t>预算09-1表</t>
  </si>
  <si>
    <t>单位名称（项目）</t>
  </si>
  <si>
    <t>地区</t>
  </si>
  <si>
    <t>政府性基金</t>
  </si>
  <si>
    <t>-</t>
  </si>
  <si>
    <t>说明：双江拉祜族佤族布朗族傣族自治县疾病预防控制中心2025年无县对下转移支付预算，故此表为空表。</t>
  </si>
  <si>
    <t>预算09-2表</t>
  </si>
  <si>
    <t>预算10表</t>
  </si>
  <si>
    <t>资产类别</t>
  </si>
  <si>
    <t>资产分类代码.名称</t>
  </si>
  <si>
    <t>资产名称</t>
  </si>
  <si>
    <t>计量单位</t>
  </si>
  <si>
    <t>财政部门批复数（元）</t>
  </si>
  <si>
    <t>单价</t>
  </si>
  <si>
    <t>金额</t>
  </si>
  <si>
    <t>家具和用具</t>
  </si>
  <si>
    <t>A05010304 教学、实验椅凳</t>
  </si>
  <si>
    <t>A05010201 办公桌</t>
  </si>
  <si>
    <t>A05010302 桌前椅</t>
  </si>
  <si>
    <t>A05010502 文件柜</t>
  </si>
  <si>
    <t>设备</t>
  </si>
  <si>
    <t>A02091001 普通电视设备（电视机）</t>
  </si>
  <si>
    <t>A02010105 台式计算机</t>
  </si>
  <si>
    <t>A02020100 复印机</t>
  </si>
  <si>
    <t>A02061804 空调机</t>
  </si>
  <si>
    <t>A08060301 基础软件</t>
  </si>
  <si>
    <t>预算11表</t>
  </si>
  <si>
    <t>2025年中央和省、市转移支付补助项目支出预算表</t>
  </si>
  <si>
    <t>上级补助</t>
  </si>
  <si>
    <t>说明：双江拉祜族佤族布朗族傣族自治县疾病预防控制中心2025年无中央和省、市转移支付补助项目支出预算，故此表为空表。</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</si>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</sst>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1">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180" fontId="8" fillId="0" borderId="7" xfId="56" applyNumberFormat="1" applyFont="1" applyBorder="1" applyProtection="1">
      <alignment horizontal="right" vertical="center"/>
      <protection locked="0"/>
    </xf>
    <xf numFmtId="176" fontId="8" fillId="0" borderId="7" xfId="0" applyNumberFormat="1" applyFont="1" applyBorder="1" applyAlignment="1">
      <alignment horizontal="center" vertical="center"/>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E17" sqref="E17"/>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04"/>
      <c r="C3" s="204"/>
      <c r="D3" s="204"/>
    </row>
    <row r="4" ht="18.75" customHeight="1" spans="1:4">
      <c r="A4" s="41" t="str">
        <f>"单位名称："&amp;"双江拉祜族佤族布朗族傣族自治县疾病预防控制中心"</f>
        <v>单位名称：双江拉祜族佤族布朗族傣族自治县疾病预防控制中心</v>
      </c>
      <c r="B4" s="205"/>
      <c r="C4" s="205"/>
      <c r="D4" s="39"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1" t="s">
        <v>6</v>
      </c>
      <c r="B8" s="24">
        <v>8508519.49</v>
      </c>
      <c r="C8" s="131" t="s">
        <v>7</v>
      </c>
      <c r="D8" s="24"/>
    </row>
    <row r="9" ht="18.75" customHeight="1" spans="1:4">
      <c r="A9" s="131" t="s">
        <v>8</v>
      </c>
      <c r="B9" s="24"/>
      <c r="C9" s="131" t="s">
        <v>9</v>
      </c>
      <c r="D9" s="24"/>
    </row>
    <row r="10" ht="18.75" customHeight="1" spans="1:4">
      <c r="A10" s="131" t="s">
        <v>10</v>
      </c>
      <c r="B10" s="24"/>
      <c r="C10" s="131" t="s">
        <v>11</v>
      </c>
      <c r="D10" s="24"/>
    </row>
    <row r="11" ht="18.75" customHeight="1" spans="1:4">
      <c r="A11" s="131" t="s">
        <v>12</v>
      </c>
      <c r="B11" s="24"/>
      <c r="C11" s="131" t="s">
        <v>13</v>
      </c>
      <c r="D11" s="24"/>
    </row>
    <row r="12" ht="18.75" customHeight="1" spans="1:4">
      <c r="A12" s="206" t="s">
        <v>14</v>
      </c>
      <c r="B12" s="24">
        <v>1670000</v>
      </c>
      <c r="C12" s="163" t="s">
        <v>15</v>
      </c>
      <c r="D12" s="24"/>
    </row>
    <row r="13" ht="18.75" customHeight="1" spans="1:4">
      <c r="A13" s="166" t="s">
        <v>16</v>
      </c>
      <c r="B13" s="24">
        <v>1500000</v>
      </c>
      <c r="C13" s="165" t="s">
        <v>17</v>
      </c>
      <c r="D13" s="24"/>
    </row>
    <row r="14" ht="18.75" customHeight="1" spans="1:4">
      <c r="A14" s="166" t="s">
        <v>18</v>
      </c>
      <c r="B14" s="24"/>
      <c r="C14" s="165" t="s">
        <v>19</v>
      </c>
      <c r="D14" s="24"/>
    </row>
    <row r="15" ht="18.75" customHeight="1" spans="1:4">
      <c r="A15" s="166" t="s">
        <v>20</v>
      </c>
      <c r="B15" s="24"/>
      <c r="C15" s="165" t="s">
        <v>21</v>
      </c>
      <c r="D15" s="24">
        <v>1273585.01</v>
      </c>
    </row>
    <row r="16" ht="18.75" customHeight="1" spans="1:4">
      <c r="A16" s="166" t="s">
        <v>22</v>
      </c>
      <c r="B16" s="24"/>
      <c r="C16" s="165" t="s">
        <v>23</v>
      </c>
      <c r="D16" s="24">
        <v>9255002.54</v>
      </c>
    </row>
    <row r="17" ht="18.75" customHeight="1" spans="1:4">
      <c r="A17" s="166" t="s">
        <v>24</v>
      </c>
      <c r="B17" s="24">
        <v>170000</v>
      </c>
      <c r="C17" s="166" t="s">
        <v>25</v>
      </c>
      <c r="D17" s="24"/>
    </row>
    <row r="18" ht="18.75" customHeight="1" spans="1:4">
      <c r="A18" s="166" t="s">
        <v>26</v>
      </c>
      <c r="B18" s="24"/>
      <c r="C18" s="166" t="s">
        <v>27</v>
      </c>
      <c r="D18" s="24"/>
    </row>
    <row r="19" ht="18.75" customHeight="1" spans="1:4">
      <c r="A19" s="167" t="s">
        <v>26</v>
      </c>
      <c r="B19" s="24"/>
      <c r="C19" s="165" t="s">
        <v>28</v>
      </c>
      <c r="D19" s="24"/>
    </row>
    <row r="20" ht="18.75" customHeight="1" spans="1:4">
      <c r="A20" s="167" t="s">
        <v>26</v>
      </c>
      <c r="B20" s="24"/>
      <c r="C20" s="165" t="s">
        <v>29</v>
      </c>
      <c r="D20" s="24"/>
    </row>
    <row r="21" ht="18.75" customHeight="1" spans="1:4">
      <c r="A21" s="167" t="s">
        <v>26</v>
      </c>
      <c r="B21" s="24"/>
      <c r="C21" s="165" t="s">
        <v>30</v>
      </c>
      <c r="D21" s="24"/>
    </row>
    <row r="22" ht="18.75" customHeight="1" spans="1:4">
      <c r="A22" s="167" t="s">
        <v>26</v>
      </c>
      <c r="B22" s="24"/>
      <c r="C22" s="165" t="s">
        <v>31</v>
      </c>
      <c r="D22" s="24"/>
    </row>
    <row r="23" ht="18.75" customHeight="1" spans="1:4">
      <c r="A23" s="167" t="s">
        <v>26</v>
      </c>
      <c r="B23" s="24"/>
      <c r="C23" s="165" t="s">
        <v>32</v>
      </c>
      <c r="D23" s="24"/>
    </row>
    <row r="24" ht="18.75" customHeight="1" spans="1:4">
      <c r="A24" s="167" t="s">
        <v>26</v>
      </c>
      <c r="B24" s="24"/>
      <c r="C24" s="165" t="s">
        <v>33</v>
      </c>
      <c r="D24" s="24"/>
    </row>
    <row r="25" ht="18.75" customHeight="1" spans="1:4">
      <c r="A25" s="167" t="s">
        <v>26</v>
      </c>
      <c r="B25" s="24"/>
      <c r="C25" s="165" t="s">
        <v>34</v>
      </c>
      <c r="D25" s="24"/>
    </row>
    <row r="26" ht="18.75" customHeight="1" spans="1:4">
      <c r="A26" s="167" t="s">
        <v>26</v>
      </c>
      <c r="B26" s="24"/>
      <c r="C26" s="165" t="s">
        <v>35</v>
      </c>
      <c r="D26" s="24">
        <v>449164.8</v>
      </c>
    </row>
    <row r="27" ht="18.75" customHeight="1" spans="1:4">
      <c r="A27" s="167" t="s">
        <v>26</v>
      </c>
      <c r="B27" s="24"/>
      <c r="C27" s="165" t="s">
        <v>36</v>
      </c>
      <c r="D27" s="24"/>
    </row>
    <row r="28" ht="18.75" customHeight="1" spans="1:4">
      <c r="A28" s="167" t="s">
        <v>26</v>
      </c>
      <c r="B28" s="24"/>
      <c r="C28" s="165" t="s">
        <v>37</v>
      </c>
      <c r="D28" s="24"/>
    </row>
    <row r="29" ht="18.75" customHeight="1" spans="1:4">
      <c r="A29" s="167" t="s">
        <v>26</v>
      </c>
      <c r="B29" s="24"/>
      <c r="C29" s="165" t="s">
        <v>38</v>
      </c>
      <c r="D29" s="24"/>
    </row>
    <row r="30" ht="18.75" customHeight="1" spans="1:4">
      <c r="A30" s="167" t="s">
        <v>26</v>
      </c>
      <c r="B30" s="24"/>
      <c r="C30" s="165" t="s">
        <v>39</v>
      </c>
      <c r="D30" s="24"/>
    </row>
    <row r="31" ht="18.75" customHeight="1" spans="1:4">
      <c r="A31" s="168" t="s">
        <v>26</v>
      </c>
      <c r="B31" s="24"/>
      <c r="C31" s="166" t="s">
        <v>40</v>
      </c>
      <c r="D31" s="24"/>
    </row>
    <row r="32" ht="18.75" customHeight="1" spans="1:4">
      <c r="A32" s="168" t="s">
        <v>26</v>
      </c>
      <c r="B32" s="24"/>
      <c r="C32" s="166" t="s">
        <v>41</v>
      </c>
      <c r="D32" s="24"/>
    </row>
    <row r="33" ht="18.75" customHeight="1" spans="1:4">
      <c r="A33" s="168" t="s">
        <v>26</v>
      </c>
      <c r="B33" s="24"/>
      <c r="C33" s="166" t="s">
        <v>42</v>
      </c>
      <c r="D33" s="24"/>
    </row>
    <row r="34" ht="18.75" customHeight="1" spans="1:4">
      <c r="A34" s="207"/>
      <c r="B34" s="169"/>
      <c r="C34" s="166" t="s">
        <v>43</v>
      </c>
      <c r="D34" s="24"/>
    </row>
    <row r="35" ht="18.75" customHeight="1" spans="1:4">
      <c r="A35" s="207" t="s">
        <v>44</v>
      </c>
      <c r="B35" s="169">
        <f>SUM(B8:B12)</f>
        <v>10178519.49</v>
      </c>
      <c r="C35" s="208" t="s">
        <v>45</v>
      </c>
      <c r="D35" s="169">
        <v>10977752.35</v>
      </c>
    </row>
    <row r="36" ht="18.75" customHeight="1" spans="1:4">
      <c r="A36" s="209" t="s">
        <v>46</v>
      </c>
      <c r="B36" s="24">
        <v>799232.86</v>
      </c>
      <c r="C36" s="131" t="s">
        <v>47</v>
      </c>
      <c r="D36" s="24"/>
    </row>
    <row r="37" ht="18.75" customHeight="1" spans="1:4">
      <c r="A37" s="209" t="s">
        <v>48</v>
      </c>
      <c r="B37" s="24">
        <v>799232.86</v>
      </c>
      <c r="C37" s="131" t="s">
        <v>48</v>
      </c>
      <c r="D37" s="24"/>
    </row>
    <row r="38" ht="18.75" customHeight="1" spans="1:4">
      <c r="A38" s="209" t="s">
        <v>49</v>
      </c>
      <c r="B38" s="24">
        <f>B36-B37</f>
        <v>0</v>
      </c>
      <c r="C38" s="131" t="s">
        <v>50</v>
      </c>
      <c r="D38" s="24"/>
    </row>
    <row r="39" ht="18.75" customHeight="1" spans="1:4">
      <c r="A39" s="210" t="s">
        <v>51</v>
      </c>
      <c r="B39" s="169">
        <f t="shared" ref="B39:D39" si="1">B35+B36</f>
        <v>10977752.35</v>
      </c>
      <c r="C39" s="208" t="s">
        <v>52</v>
      </c>
      <c r="D39" s="169">
        <f t="shared" si="1"/>
        <v>10977752.35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pane ySplit="1" topLeftCell="A2" activePane="bottomLeft" state="frozen"/>
      <selection/>
      <selection pane="bottomLeft" activeCell="C17" sqref="C1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0">
        <v>1</v>
      </c>
      <c r="B2" s="101">
        <v>0</v>
      </c>
      <c r="C2" s="100">
        <v>1</v>
      </c>
      <c r="D2" s="102"/>
      <c r="E2" s="102"/>
      <c r="F2" s="39" t="s">
        <v>581</v>
      </c>
    </row>
    <row r="3" ht="32.25" customHeight="1" spans="1:6">
      <c r="A3" s="103" t="str">
        <f>"2025"&amp;"年部门政府性基金预算支出预算表"</f>
        <v>2025年部门政府性基金预算支出预算表</v>
      </c>
      <c r="B3" s="104" t="s">
        <v>582</v>
      </c>
      <c r="C3" s="105"/>
      <c r="D3" s="106"/>
      <c r="E3" s="106"/>
      <c r="F3" s="106"/>
    </row>
    <row r="4" ht="18.75" customHeight="1" spans="1:6">
      <c r="A4" s="8" t="str">
        <f>"单位名称："&amp;"双江拉祜族佤族布朗族傣族自治县疾病预防控制中心"</f>
        <v>单位名称：双江拉祜族佤族布朗族傣族自治县疾病预防控制中心</v>
      </c>
      <c r="B4" s="8" t="s">
        <v>583</v>
      </c>
      <c r="C4" s="100"/>
      <c r="D4" s="102"/>
      <c r="E4" s="102"/>
      <c r="F4" s="39" t="s">
        <v>1</v>
      </c>
    </row>
    <row r="5" ht="18.75" customHeight="1" spans="1:6">
      <c r="A5" s="107" t="s">
        <v>196</v>
      </c>
      <c r="B5" s="108" t="s">
        <v>73</v>
      </c>
      <c r="C5" s="109" t="s">
        <v>74</v>
      </c>
      <c r="D5" s="14" t="s">
        <v>584</v>
      </c>
      <c r="E5" s="14"/>
      <c r="F5" s="15"/>
    </row>
    <row r="6" ht="18.75" customHeight="1" spans="1:6">
      <c r="A6" s="110"/>
      <c r="B6" s="111"/>
      <c r="C6" s="96"/>
      <c r="D6" s="95" t="s">
        <v>56</v>
      </c>
      <c r="E6" s="95" t="s">
        <v>75</v>
      </c>
      <c r="F6" s="95" t="s">
        <v>76</v>
      </c>
    </row>
    <row r="7" ht="18.75" customHeight="1" spans="1:6">
      <c r="A7" s="110">
        <v>1</v>
      </c>
      <c r="B7" s="112" t="s">
        <v>177</v>
      </c>
      <c r="C7" s="96">
        <v>3</v>
      </c>
      <c r="D7" s="95">
        <v>4</v>
      </c>
      <c r="E7" s="95">
        <v>5</v>
      </c>
      <c r="F7" s="95">
        <v>6</v>
      </c>
    </row>
    <row r="8" ht="18.75" customHeight="1" spans="1:6">
      <c r="A8" s="113"/>
      <c r="B8" s="83"/>
      <c r="C8" s="83"/>
      <c r="D8" s="24"/>
      <c r="E8" s="24"/>
      <c r="F8" s="24"/>
    </row>
    <row r="9" ht="18.75" customHeight="1" spans="1:6">
      <c r="A9" s="113"/>
      <c r="B9" s="83"/>
      <c r="C9" s="83"/>
      <c r="D9" s="24"/>
      <c r="E9" s="24"/>
      <c r="F9" s="24"/>
    </row>
    <row r="10" ht="18.75" customHeight="1" spans="1:6">
      <c r="A10" s="114" t="s">
        <v>134</v>
      </c>
      <c r="B10" s="115" t="s">
        <v>134</v>
      </c>
      <c r="C10" s="116" t="s">
        <v>134</v>
      </c>
      <c r="D10" s="24"/>
      <c r="E10" s="24"/>
      <c r="F10" s="24"/>
    </row>
    <row r="12" customHeight="1" spans="1:1">
      <c r="A12" t="s">
        <v>585</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8"/>
  <sheetViews>
    <sheetView showZeros="0" workbookViewId="0">
      <pane ySplit="1" topLeftCell="A3" activePane="bottomLeft" state="frozen"/>
      <selection/>
      <selection pane="bottomLeft" activeCell="G10" sqref="G10:G1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8"/>
      <c r="P2" s="38"/>
      <c r="Q2" s="39" t="s">
        <v>586</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1" t="str">
        <f>"单位名称："&amp;"双江拉祜族佤族布朗族傣族自治县疾病预防控制中心"</f>
        <v>单位名称：双江拉祜族佤族布朗族傣族自治县疾病预防控制中心</v>
      </c>
      <c r="B4" s="94"/>
      <c r="C4" s="94"/>
      <c r="D4" s="94"/>
      <c r="E4" s="94"/>
      <c r="F4" s="94"/>
      <c r="G4" s="94"/>
      <c r="H4" s="94"/>
      <c r="I4" s="94"/>
      <c r="J4" s="94"/>
      <c r="O4" s="64"/>
      <c r="P4" s="64"/>
      <c r="Q4" s="39" t="s">
        <v>183</v>
      </c>
    </row>
    <row r="5" ht="18.75" customHeight="1" spans="1:17">
      <c r="A5" s="12" t="s">
        <v>587</v>
      </c>
      <c r="B5" s="73" t="s">
        <v>588</v>
      </c>
      <c r="C5" s="73" t="s">
        <v>589</v>
      </c>
      <c r="D5" s="73" t="s">
        <v>590</v>
      </c>
      <c r="E5" s="73" t="s">
        <v>591</v>
      </c>
      <c r="F5" s="73" t="s">
        <v>592</v>
      </c>
      <c r="G5" s="44" t="s">
        <v>203</v>
      </c>
      <c r="H5" s="44"/>
      <c r="I5" s="44"/>
      <c r="J5" s="44"/>
      <c r="K5" s="75"/>
      <c r="L5" s="44"/>
      <c r="M5" s="44"/>
      <c r="N5" s="44"/>
      <c r="O5" s="65"/>
      <c r="P5" s="75"/>
      <c r="Q5" s="45"/>
    </row>
    <row r="6" ht="18.75" customHeight="1" spans="1:17">
      <c r="A6" s="17"/>
      <c r="B6" s="76"/>
      <c r="C6" s="76"/>
      <c r="D6" s="76"/>
      <c r="E6" s="76"/>
      <c r="F6" s="76"/>
      <c r="G6" s="76" t="s">
        <v>56</v>
      </c>
      <c r="H6" s="76" t="s">
        <v>59</v>
      </c>
      <c r="I6" s="76" t="s">
        <v>593</v>
      </c>
      <c r="J6" s="76" t="s">
        <v>594</v>
      </c>
      <c r="K6" s="77" t="s">
        <v>595</v>
      </c>
      <c r="L6" s="90" t="s">
        <v>78</v>
      </c>
      <c r="M6" s="90"/>
      <c r="N6" s="90"/>
      <c r="O6" s="91"/>
      <c r="P6" s="92"/>
      <c r="Q6" s="78"/>
    </row>
    <row r="7" ht="30" customHeight="1" spans="1:17">
      <c r="A7" s="19"/>
      <c r="B7" s="78"/>
      <c r="C7" s="78"/>
      <c r="D7" s="78"/>
      <c r="E7" s="78"/>
      <c r="F7" s="78"/>
      <c r="G7" s="78"/>
      <c r="H7" s="78" t="s">
        <v>58</v>
      </c>
      <c r="I7" s="78"/>
      <c r="J7" s="78"/>
      <c r="K7" s="79"/>
      <c r="L7" s="78" t="s">
        <v>58</v>
      </c>
      <c r="M7" s="78" t="s">
        <v>65</v>
      </c>
      <c r="N7" s="78" t="s">
        <v>211</v>
      </c>
      <c r="O7" s="93" t="s">
        <v>67</v>
      </c>
      <c r="P7" s="79" t="s">
        <v>68</v>
      </c>
      <c r="Q7" s="78" t="s">
        <v>69</v>
      </c>
    </row>
    <row r="8" ht="18.75" customHeight="1" spans="1:17">
      <c r="A8" s="33">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96400</v>
      </c>
      <c r="G9" s="24">
        <v>224400</v>
      </c>
      <c r="H9" s="24">
        <v>145000</v>
      </c>
      <c r="I9" s="24"/>
      <c r="J9" s="24"/>
      <c r="K9" s="24"/>
      <c r="L9" s="24">
        <v>79400</v>
      </c>
      <c r="M9" s="24">
        <v>79400</v>
      </c>
      <c r="N9" s="24"/>
      <c r="O9" s="24"/>
      <c r="P9" s="24"/>
      <c r="Q9" s="24"/>
    </row>
    <row r="10" ht="18.75" customHeight="1" spans="1:17">
      <c r="A10" s="214" t="s">
        <v>273</v>
      </c>
      <c r="B10" s="82" t="s">
        <v>596</v>
      </c>
      <c r="C10" s="82" t="s">
        <v>597</v>
      </c>
      <c r="D10" s="82" t="s">
        <v>508</v>
      </c>
      <c r="E10" s="99">
        <v>1</v>
      </c>
      <c r="F10" s="24"/>
      <c r="G10" s="24">
        <v>28000</v>
      </c>
      <c r="H10" s="24">
        <v>28000</v>
      </c>
      <c r="I10" s="24"/>
      <c r="J10" s="24"/>
      <c r="K10" s="24"/>
      <c r="L10" s="24"/>
      <c r="M10" s="24"/>
      <c r="N10" s="24"/>
      <c r="O10" s="24"/>
      <c r="P10" s="24"/>
      <c r="Q10" s="24"/>
    </row>
    <row r="11" ht="18.75" customHeight="1" spans="1:17">
      <c r="A11" s="214" t="s">
        <v>273</v>
      </c>
      <c r="B11" s="82" t="s">
        <v>598</v>
      </c>
      <c r="C11" s="82" t="s">
        <v>599</v>
      </c>
      <c r="D11" s="82" t="s">
        <v>508</v>
      </c>
      <c r="E11" s="99">
        <v>1</v>
      </c>
      <c r="F11" s="24"/>
      <c r="G11" s="24">
        <v>42000</v>
      </c>
      <c r="H11" s="24">
        <v>42000</v>
      </c>
      <c r="I11" s="24"/>
      <c r="J11" s="24"/>
      <c r="K11" s="24"/>
      <c r="L11" s="24"/>
      <c r="M11" s="24"/>
      <c r="N11" s="24"/>
      <c r="O11" s="24"/>
      <c r="P11" s="24"/>
      <c r="Q11" s="24"/>
    </row>
    <row r="12" ht="18.75" customHeight="1" spans="1:17">
      <c r="A12" s="214" t="s">
        <v>273</v>
      </c>
      <c r="B12" s="82" t="s">
        <v>600</v>
      </c>
      <c r="C12" s="82" t="s">
        <v>601</v>
      </c>
      <c r="D12" s="82" t="s">
        <v>508</v>
      </c>
      <c r="E12" s="99">
        <v>1</v>
      </c>
      <c r="F12" s="24"/>
      <c r="G12" s="24">
        <v>10000</v>
      </c>
      <c r="H12" s="24">
        <v>10000</v>
      </c>
      <c r="I12" s="24"/>
      <c r="J12" s="24"/>
      <c r="K12" s="24"/>
      <c r="L12" s="24"/>
      <c r="M12" s="24"/>
      <c r="N12" s="24"/>
      <c r="O12" s="24"/>
      <c r="P12" s="24"/>
      <c r="Q12" s="24"/>
    </row>
    <row r="13" ht="18.75" customHeight="1" spans="1:17">
      <c r="A13" s="214" t="s">
        <v>248</v>
      </c>
      <c r="B13" s="82" t="s">
        <v>602</v>
      </c>
      <c r="C13" s="82" t="s">
        <v>602</v>
      </c>
      <c r="D13" s="82" t="s">
        <v>603</v>
      </c>
      <c r="E13" s="99">
        <v>1</v>
      </c>
      <c r="F13" s="24">
        <v>20000</v>
      </c>
      <c r="G13" s="24">
        <v>20000</v>
      </c>
      <c r="H13" s="24">
        <v>20000</v>
      </c>
      <c r="I13" s="24"/>
      <c r="J13" s="24"/>
      <c r="K13" s="24"/>
      <c r="L13" s="24"/>
      <c r="M13" s="24"/>
      <c r="N13" s="24"/>
      <c r="O13" s="24"/>
      <c r="P13" s="24"/>
      <c r="Q13" s="24"/>
    </row>
    <row r="14" ht="18.75" customHeight="1" spans="1:17">
      <c r="A14" s="214" t="s">
        <v>328</v>
      </c>
      <c r="B14" s="82" t="s">
        <v>596</v>
      </c>
      <c r="C14" s="82" t="s">
        <v>597</v>
      </c>
      <c r="D14" s="82" t="s">
        <v>508</v>
      </c>
      <c r="E14" s="99">
        <v>1</v>
      </c>
      <c r="F14" s="24"/>
      <c r="G14" s="24">
        <v>12000</v>
      </c>
      <c r="H14" s="24">
        <v>12000</v>
      </c>
      <c r="I14" s="24"/>
      <c r="J14" s="24"/>
      <c r="K14" s="24"/>
      <c r="L14" s="24"/>
      <c r="M14" s="24"/>
      <c r="N14" s="24"/>
      <c r="O14" s="24"/>
      <c r="P14" s="24"/>
      <c r="Q14" s="24"/>
    </row>
    <row r="15" ht="18.75" customHeight="1" spans="1:17">
      <c r="A15" s="214" t="s">
        <v>328</v>
      </c>
      <c r="B15" s="82" t="s">
        <v>602</v>
      </c>
      <c r="C15" s="82" t="s">
        <v>602</v>
      </c>
      <c r="D15" s="82" t="s">
        <v>603</v>
      </c>
      <c r="E15" s="99">
        <v>1</v>
      </c>
      <c r="F15" s="24">
        <v>20000</v>
      </c>
      <c r="G15" s="24">
        <v>20000</v>
      </c>
      <c r="H15" s="24">
        <v>20000</v>
      </c>
      <c r="I15" s="24"/>
      <c r="J15" s="24"/>
      <c r="K15" s="24"/>
      <c r="L15" s="24"/>
      <c r="M15" s="24"/>
      <c r="N15" s="24"/>
      <c r="O15" s="24"/>
      <c r="P15" s="24"/>
      <c r="Q15" s="24"/>
    </row>
    <row r="16" ht="18.75" customHeight="1" spans="1:17">
      <c r="A16" s="214" t="s">
        <v>328</v>
      </c>
      <c r="B16" s="82" t="s">
        <v>600</v>
      </c>
      <c r="C16" s="82" t="s">
        <v>601</v>
      </c>
      <c r="D16" s="82" t="s">
        <v>508</v>
      </c>
      <c r="E16" s="99">
        <v>1</v>
      </c>
      <c r="F16" s="24"/>
      <c r="G16" s="24">
        <v>10000</v>
      </c>
      <c r="H16" s="24">
        <v>10000</v>
      </c>
      <c r="I16" s="24"/>
      <c r="J16" s="24"/>
      <c r="K16" s="24"/>
      <c r="L16" s="24"/>
      <c r="M16" s="24"/>
      <c r="N16" s="24"/>
      <c r="O16" s="24"/>
      <c r="P16" s="24"/>
      <c r="Q16" s="24"/>
    </row>
    <row r="17" ht="18.75" customHeight="1" spans="1:17">
      <c r="A17" s="214" t="s">
        <v>296</v>
      </c>
      <c r="B17" s="82" t="s">
        <v>604</v>
      </c>
      <c r="C17" s="82" t="s">
        <v>605</v>
      </c>
      <c r="D17" s="82" t="s">
        <v>606</v>
      </c>
      <c r="E17" s="99">
        <v>20</v>
      </c>
      <c r="F17" s="24">
        <v>3000</v>
      </c>
      <c r="G17" s="24">
        <v>3000</v>
      </c>
      <c r="H17" s="24">
        <v>3000</v>
      </c>
      <c r="I17" s="24"/>
      <c r="J17" s="24"/>
      <c r="K17" s="24"/>
      <c r="L17" s="24"/>
      <c r="M17" s="24"/>
      <c r="N17" s="24"/>
      <c r="O17" s="24"/>
      <c r="P17" s="24"/>
      <c r="Q17" s="24"/>
    </row>
    <row r="18" ht="18.75" customHeight="1" spans="1:17">
      <c r="A18" s="214" t="s">
        <v>336</v>
      </c>
      <c r="B18" s="82" t="s">
        <v>607</v>
      </c>
      <c r="C18" s="82" t="s">
        <v>607</v>
      </c>
      <c r="D18" s="82" t="s">
        <v>608</v>
      </c>
      <c r="E18" s="99">
        <v>5</v>
      </c>
      <c r="F18" s="24">
        <v>5000</v>
      </c>
      <c r="G18" s="24">
        <v>5000</v>
      </c>
      <c r="H18" s="24"/>
      <c r="I18" s="24"/>
      <c r="J18" s="24"/>
      <c r="K18" s="24"/>
      <c r="L18" s="24">
        <v>5000</v>
      </c>
      <c r="M18" s="24">
        <v>5000</v>
      </c>
      <c r="N18" s="24"/>
      <c r="O18" s="24"/>
      <c r="P18" s="24"/>
      <c r="Q18" s="24"/>
    </row>
    <row r="19" ht="18.75" customHeight="1" spans="1:17">
      <c r="A19" s="214" t="s">
        <v>336</v>
      </c>
      <c r="B19" s="82" t="s">
        <v>596</v>
      </c>
      <c r="C19" s="82" t="s">
        <v>597</v>
      </c>
      <c r="D19" s="82" t="s">
        <v>508</v>
      </c>
      <c r="E19" s="99">
        <v>1</v>
      </c>
      <c r="F19" s="24"/>
      <c r="G19" s="24">
        <v>14000</v>
      </c>
      <c r="H19" s="24"/>
      <c r="I19" s="24"/>
      <c r="J19" s="24"/>
      <c r="K19" s="24"/>
      <c r="L19" s="24">
        <v>14000</v>
      </c>
      <c r="M19" s="24">
        <v>14000</v>
      </c>
      <c r="N19" s="24"/>
      <c r="O19" s="24"/>
      <c r="P19" s="24"/>
      <c r="Q19" s="24"/>
    </row>
    <row r="20" ht="18.75" customHeight="1" spans="1:17">
      <c r="A20" s="214" t="s">
        <v>336</v>
      </c>
      <c r="B20" s="82" t="s">
        <v>609</v>
      </c>
      <c r="C20" s="82" t="s">
        <v>610</v>
      </c>
      <c r="D20" s="82" t="s">
        <v>369</v>
      </c>
      <c r="E20" s="99">
        <v>1</v>
      </c>
      <c r="F20" s="24">
        <v>10000</v>
      </c>
      <c r="G20" s="24">
        <v>10000</v>
      </c>
      <c r="H20" s="24"/>
      <c r="I20" s="24"/>
      <c r="J20" s="24"/>
      <c r="K20" s="24"/>
      <c r="L20" s="24">
        <v>10000</v>
      </c>
      <c r="M20" s="24">
        <v>10000</v>
      </c>
      <c r="N20" s="24"/>
      <c r="O20" s="24"/>
      <c r="P20" s="24"/>
      <c r="Q20" s="24"/>
    </row>
    <row r="21" ht="18.75" customHeight="1" spans="1:17">
      <c r="A21" s="214" t="s">
        <v>336</v>
      </c>
      <c r="B21" s="82" t="s">
        <v>602</v>
      </c>
      <c r="C21" s="82" t="s">
        <v>602</v>
      </c>
      <c r="D21" s="82" t="s">
        <v>603</v>
      </c>
      <c r="E21" s="99">
        <v>1</v>
      </c>
      <c r="F21" s="24">
        <v>10000</v>
      </c>
      <c r="G21" s="24">
        <v>10000</v>
      </c>
      <c r="H21" s="24"/>
      <c r="I21" s="24"/>
      <c r="J21" s="24"/>
      <c r="K21" s="24"/>
      <c r="L21" s="24">
        <v>10000</v>
      </c>
      <c r="M21" s="24">
        <v>10000</v>
      </c>
      <c r="N21" s="24"/>
      <c r="O21" s="24"/>
      <c r="P21" s="24"/>
      <c r="Q21" s="24"/>
    </row>
    <row r="22" ht="18.75" customHeight="1" spans="1:17">
      <c r="A22" s="214" t="s">
        <v>336</v>
      </c>
      <c r="B22" s="82" t="s">
        <v>611</v>
      </c>
      <c r="C22" s="82" t="s">
        <v>612</v>
      </c>
      <c r="D22" s="82" t="s">
        <v>508</v>
      </c>
      <c r="E22" s="99">
        <v>2</v>
      </c>
      <c r="F22" s="24">
        <v>5400</v>
      </c>
      <c r="G22" s="24">
        <v>5400</v>
      </c>
      <c r="H22" s="24"/>
      <c r="I22" s="24"/>
      <c r="J22" s="24"/>
      <c r="K22" s="24"/>
      <c r="L22" s="24">
        <v>5400</v>
      </c>
      <c r="M22" s="24">
        <v>5400</v>
      </c>
      <c r="N22" s="24"/>
      <c r="O22" s="24"/>
      <c r="P22" s="24"/>
      <c r="Q22" s="24"/>
    </row>
    <row r="23" ht="18.75" customHeight="1" spans="1:17">
      <c r="A23" s="214" t="s">
        <v>336</v>
      </c>
      <c r="B23" s="82" t="s">
        <v>613</v>
      </c>
      <c r="C23" s="82" t="s">
        <v>614</v>
      </c>
      <c r="D23" s="82" t="s">
        <v>369</v>
      </c>
      <c r="E23" s="99">
        <v>2</v>
      </c>
      <c r="F23" s="24">
        <v>8000</v>
      </c>
      <c r="G23" s="24">
        <v>8000</v>
      </c>
      <c r="H23" s="24"/>
      <c r="I23" s="24"/>
      <c r="J23" s="24"/>
      <c r="K23" s="24"/>
      <c r="L23" s="24">
        <v>8000</v>
      </c>
      <c r="M23" s="24">
        <v>8000</v>
      </c>
      <c r="N23" s="24"/>
      <c r="O23" s="24"/>
      <c r="P23" s="24"/>
      <c r="Q23" s="24"/>
    </row>
    <row r="24" ht="18.75" customHeight="1" spans="1:17">
      <c r="A24" s="214" t="s">
        <v>336</v>
      </c>
      <c r="B24" s="82" t="s">
        <v>615</v>
      </c>
      <c r="C24" s="82" t="s">
        <v>616</v>
      </c>
      <c r="D24" s="82" t="s">
        <v>369</v>
      </c>
      <c r="E24" s="99">
        <v>1</v>
      </c>
      <c r="F24" s="24">
        <v>5000</v>
      </c>
      <c r="G24" s="24">
        <v>5000</v>
      </c>
      <c r="H24" s="24"/>
      <c r="I24" s="24"/>
      <c r="J24" s="24"/>
      <c r="K24" s="24"/>
      <c r="L24" s="24">
        <v>5000</v>
      </c>
      <c r="M24" s="24">
        <v>5000</v>
      </c>
      <c r="N24" s="24"/>
      <c r="O24" s="24"/>
      <c r="P24" s="24"/>
      <c r="Q24" s="24"/>
    </row>
    <row r="25" ht="18.75" customHeight="1" spans="1:17">
      <c r="A25" s="214" t="s">
        <v>336</v>
      </c>
      <c r="B25" s="82" t="s">
        <v>617</v>
      </c>
      <c r="C25" s="82" t="s">
        <v>617</v>
      </c>
      <c r="D25" s="82" t="s">
        <v>369</v>
      </c>
      <c r="E25" s="99">
        <v>2</v>
      </c>
      <c r="F25" s="24"/>
      <c r="G25" s="24">
        <v>12000</v>
      </c>
      <c r="H25" s="24"/>
      <c r="I25" s="24"/>
      <c r="J25" s="24"/>
      <c r="K25" s="24"/>
      <c r="L25" s="24">
        <v>12000</v>
      </c>
      <c r="M25" s="24">
        <v>12000</v>
      </c>
      <c r="N25" s="24"/>
      <c r="O25" s="24"/>
      <c r="P25" s="24"/>
      <c r="Q25" s="24"/>
    </row>
    <row r="26" ht="18.75" customHeight="1" spans="1:17">
      <c r="A26" s="214" t="s">
        <v>336</v>
      </c>
      <c r="B26" s="82" t="s">
        <v>618</v>
      </c>
      <c r="C26" s="82" t="s">
        <v>618</v>
      </c>
      <c r="D26" s="82" t="s">
        <v>619</v>
      </c>
      <c r="E26" s="99">
        <v>5</v>
      </c>
      <c r="F26" s="24">
        <v>5000</v>
      </c>
      <c r="G26" s="24">
        <v>5000</v>
      </c>
      <c r="H26" s="24"/>
      <c r="I26" s="24"/>
      <c r="J26" s="24"/>
      <c r="K26" s="24"/>
      <c r="L26" s="24">
        <v>5000</v>
      </c>
      <c r="M26" s="24">
        <v>5000</v>
      </c>
      <c r="N26" s="24"/>
      <c r="O26" s="24"/>
      <c r="P26" s="24"/>
      <c r="Q26" s="24"/>
    </row>
    <row r="27" ht="18.75" customHeight="1" spans="1:17">
      <c r="A27" s="214" t="s">
        <v>336</v>
      </c>
      <c r="B27" s="82" t="s">
        <v>620</v>
      </c>
      <c r="C27" s="82" t="s">
        <v>620</v>
      </c>
      <c r="D27" s="82" t="s">
        <v>606</v>
      </c>
      <c r="E27" s="99">
        <v>10</v>
      </c>
      <c r="F27" s="24">
        <v>5000</v>
      </c>
      <c r="G27" s="24">
        <v>5000</v>
      </c>
      <c r="H27" s="24"/>
      <c r="I27" s="24"/>
      <c r="J27" s="24"/>
      <c r="K27" s="24"/>
      <c r="L27" s="24">
        <v>5000</v>
      </c>
      <c r="M27" s="24">
        <v>5000</v>
      </c>
      <c r="N27" s="24"/>
      <c r="O27" s="24"/>
      <c r="P27" s="24"/>
      <c r="Q27" s="24"/>
    </row>
    <row r="28" ht="18.75" customHeight="1" spans="1:17">
      <c r="A28" s="84" t="s">
        <v>134</v>
      </c>
      <c r="B28" s="85"/>
      <c r="C28" s="85"/>
      <c r="D28" s="85"/>
      <c r="E28" s="97"/>
      <c r="F28" s="24">
        <v>96400</v>
      </c>
      <c r="G28" s="24">
        <v>224400</v>
      </c>
      <c r="H28" s="24">
        <v>145000</v>
      </c>
      <c r="I28" s="24"/>
      <c r="J28" s="24"/>
      <c r="K28" s="24"/>
      <c r="L28" s="24">
        <v>79400</v>
      </c>
      <c r="M28" s="24">
        <v>79400</v>
      </c>
      <c r="N28" s="24"/>
      <c r="O28" s="24"/>
      <c r="P28" s="24"/>
      <c r="Q28" s="24"/>
    </row>
  </sheetData>
  <autoFilter xmlns:etc="http://www.wps.cn/officeDocument/2017/etCustomData" ref="A7:Q28" etc:filterBottomFollowUsedRange="0">
    <extLst/>
  </autoFilter>
  <mergeCells count="16">
    <mergeCell ref="A3:Q3"/>
    <mergeCell ref="A4:F4"/>
    <mergeCell ref="G5:Q5"/>
    <mergeCell ref="L6:Q6"/>
    <mergeCell ref="A28:E28"/>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pane ySplit="1" topLeftCell="A2" activePane="bottomLeft" state="frozen"/>
      <selection/>
      <selection pane="bottomLeft" activeCell="E27" sqref="E27"/>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8"/>
      <c r="M2" s="87"/>
      <c r="N2" s="88" t="s">
        <v>621</v>
      </c>
    </row>
    <row r="3" ht="34.5" customHeight="1" spans="1:14">
      <c r="A3" s="40"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"单位名称："&amp;"双江拉祜族佤族布朗族傣族自治县疾病预防控制中心"</f>
        <v>单位名称：双江拉祜族佤族布朗族傣族自治县疾病预防控制中心</v>
      </c>
      <c r="B4" s="61"/>
      <c r="C4" s="72"/>
      <c r="D4" s="61"/>
      <c r="E4" s="61"/>
      <c r="F4" s="61"/>
      <c r="G4" s="61"/>
      <c r="H4" s="69"/>
      <c r="I4" s="63"/>
      <c r="J4" s="63"/>
      <c r="K4" s="63"/>
      <c r="L4" s="64"/>
      <c r="M4" s="89"/>
      <c r="N4" s="88" t="s">
        <v>183</v>
      </c>
    </row>
    <row r="5" ht="18.75" customHeight="1" spans="1:14">
      <c r="A5" s="12" t="s">
        <v>587</v>
      </c>
      <c r="B5" s="73" t="s">
        <v>622</v>
      </c>
      <c r="C5" s="74" t="s">
        <v>623</v>
      </c>
      <c r="D5" s="44" t="s">
        <v>203</v>
      </c>
      <c r="E5" s="44"/>
      <c r="F5" s="44"/>
      <c r="G5" s="44"/>
      <c r="H5" s="75"/>
      <c r="I5" s="44"/>
      <c r="J5" s="44"/>
      <c r="K5" s="44"/>
      <c r="L5" s="65"/>
      <c r="M5" s="75"/>
      <c r="N5" s="45"/>
    </row>
    <row r="6" ht="18.75" customHeight="1" spans="1:14">
      <c r="A6" s="17"/>
      <c r="B6" s="76"/>
      <c r="C6" s="77"/>
      <c r="D6" s="76" t="s">
        <v>56</v>
      </c>
      <c r="E6" s="76" t="s">
        <v>59</v>
      </c>
      <c r="F6" s="76" t="s">
        <v>593</v>
      </c>
      <c r="G6" s="76" t="s">
        <v>594</v>
      </c>
      <c r="H6" s="77" t="s">
        <v>595</v>
      </c>
      <c r="I6" s="90" t="s">
        <v>78</v>
      </c>
      <c r="J6" s="90"/>
      <c r="K6" s="90"/>
      <c r="L6" s="91"/>
      <c r="M6" s="92"/>
      <c r="N6" s="78"/>
    </row>
    <row r="7" ht="26.25" customHeight="1" spans="1:14">
      <c r="A7" s="19"/>
      <c r="B7" s="78"/>
      <c r="C7" s="79"/>
      <c r="D7" s="78"/>
      <c r="E7" s="78"/>
      <c r="F7" s="78"/>
      <c r="G7" s="78"/>
      <c r="H7" s="79"/>
      <c r="I7" s="78" t="s">
        <v>58</v>
      </c>
      <c r="J7" s="78" t="s">
        <v>65</v>
      </c>
      <c r="K7" s="78" t="s">
        <v>211</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134</v>
      </c>
      <c r="B11" s="85"/>
      <c r="C11" s="86"/>
      <c r="D11" s="24"/>
      <c r="E11" s="24"/>
      <c r="F11" s="24"/>
      <c r="G11" s="24"/>
      <c r="H11" s="24"/>
      <c r="I11" s="24"/>
      <c r="J11" s="24"/>
      <c r="K11" s="24"/>
      <c r="L11" s="24"/>
      <c r="M11" s="24"/>
      <c r="N11" s="24"/>
    </row>
    <row r="13" customHeight="1" spans="1:1">
      <c r="A13" t="s">
        <v>624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pane ySplit="1" topLeftCell="A2" activePane="bottomLeft" state="frozen"/>
      <selection/>
      <selection pane="bottomLeft" activeCell="D18" sqref="D18"/>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0"/>
      <c r="B2" s="30"/>
      <c r="C2" s="30"/>
      <c r="D2" s="58"/>
      <c r="G2" s="38"/>
      <c r="H2" s="38"/>
      <c r="I2" s="38" t="s">
        <v>625</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"单位名称："&amp;"双江拉祜族佤族布朗族傣族自治县疾病预防控制中心"</f>
        <v>单位名称：双江拉祜族佤族布朗族傣族自治县疾病预防控制中心</v>
      </c>
      <c r="B4" s="61"/>
      <c r="C4" s="61"/>
      <c r="D4" s="62"/>
      <c r="E4" s="63"/>
      <c r="G4" s="64"/>
      <c r="H4" s="64"/>
      <c r="I4" s="38" t="s">
        <v>183</v>
      </c>
    </row>
    <row r="5" ht="18.75" customHeight="1" spans="1:9">
      <c r="A5" s="31" t="s">
        <v>626</v>
      </c>
      <c r="B5" s="13" t="s">
        <v>203</v>
      </c>
      <c r="C5" s="14"/>
      <c r="D5" s="14"/>
      <c r="E5" s="13" t="s">
        <v>627</v>
      </c>
      <c r="F5" s="14"/>
      <c r="G5" s="65"/>
      <c r="H5" s="65"/>
      <c r="I5" s="15"/>
    </row>
    <row r="6" ht="18.75" customHeight="1" spans="1:9">
      <c r="A6" s="33"/>
      <c r="B6" s="32" t="s">
        <v>56</v>
      </c>
      <c r="C6" s="12" t="s">
        <v>59</v>
      </c>
      <c r="D6" s="66" t="s">
        <v>628</v>
      </c>
      <c r="E6" s="67" t="s">
        <v>629</v>
      </c>
      <c r="F6" s="67" t="s">
        <v>629</v>
      </c>
      <c r="G6" s="67" t="s">
        <v>629</v>
      </c>
      <c r="H6" s="67" t="s">
        <v>629</v>
      </c>
      <c r="I6" s="67" t="s">
        <v>629</v>
      </c>
    </row>
    <row r="7" ht="18.75" customHeight="1" spans="1:9">
      <c r="A7" s="67">
        <v>1</v>
      </c>
      <c r="B7" s="67">
        <v>2</v>
      </c>
      <c r="C7" s="67">
        <v>3</v>
      </c>
      <c r="D7" s="67">
        <v>4</v>
      </c>
      <c r="E7" s="67">
        <v>5</v>
      </c>
      <c r="F7" s="67">
        <v>6</v>
      </c>
      <c r="G7" s="67">
        <v>7</v>
      </c>
      <c r="H7" s="67">
        <v>8</v>
      </c>
      <c r="I7" s="67">
        <v>9</v>
      </c>
    </row>
    <row r="8" ht="18.75" customHeight="1" spans="1:9">
      <c r="A8" s="34"/>
      <c r="B8" s="24"/>
      <c r="C8" s="24"/>
      <c r="D8" s="24"/>
      <c r="E8" s="24"/>
      <c r="F8" s="24"/>
      <c r="G8" s="24"/>
      <c r="H8" s="24"/>
      <c r="I8" s="24"/>
    </row>
    <row r="9" ht="18.75" customHeight="1" spans="1:9">
      <c r="A9" s="34"/>
      <c r="B9" s="24"/>
      <c r="C9" s="24"/>
      <c r="D9" s="24"/>
      <c r="E9" s="24"/>
      <c r="F9" s="24"/>
      <c r="G9" s="24"/>
      <c r="H9" s="24"/>
      <c r="I9" s="24"/>
    </row>
    <row r="11" customHeight="1" spans="1:1">
      <c r="A11" t="s">
        <v>630</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workbookViewId="0">
      <pane ySplit="1" topLeftCell="A2" activePane="bottomLeft" state="frozen"/>
      <selection/>
      <selection pane="bottomLeft" activeCell="E33" sqref="E33"/>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8" t="s">
        <v>631</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"单位名称："&amp;"双江拉祜族佤族布朗族傣族自治县疾病预防控制中心"</f>
        <v>单位名称：双江拉祜族佤族布朗族傣族自治县疾病预防控制中心</v>
      </c>
      <c r="B4" s="4"/>
      <c r="C4" s="4"/>
      <c r="D4" s="4"/>
      <c r="E4" s="4"/>
      <c r="F4" s="53"/>
      <c r="G4" s="4"/>
      <c r="H4" s="53"/>
    </row>
    <row r="5" ht="18.75" customHeight="1" spans="1:10">
      <c r="A5" s="46" t="s">
        <v>354</v>
      </c>
      <c r="B5" s="46" t="s">
        <v>355</v>
      </c>
      <c r="C5" s="46" t="s">
        <v>356</v>
      </c>
      <c r="D5" s="46" t="s">
        <v>357</v>
      </c>
      <c r="E5" s="46" t="s">
        <v>358</v>
      </c>
      <c r="F5" s="54" t="s">
        <v>359</v>
      </c>
      <c r="G5" s="46" t="s">
        <v>360</v>
      </c>
      <c r="H5" s="54" t="s">
        <v>361</v>
      </c>
      <c r="I5" s="54" t="s">
        <v>362</v>
      </c>
      <c r="J5" s="46" t="s">
        <v>363</v>
      </c>
    </row>
    <row r="6" ht="18.75" customHeight="1" spans="1:10">
      <c r="A6" s="46">
        <v>1</v>
      </c>
      <c r="B6" s="46">
        <v>2</v>
      </c>
      <c r="C6" s="46">
        <v>3</v>
      </c>
      <c r="D6" s="46">
        <v>4</v>
      </c>
      <c r="E6" s="46">
        <v>5</v>
      </c>
      <c r="F6" s="54">
        <v>6</v>
      </c>
      <c r="G6" s="46">
        <v>7</v>
      </c>
      <c r="H6" s="54">
        <v>8</v>
      </c>
      <c r="I6" s="54">
        <v>9</v>
      </c>
      <c r="J6" s="46">
        <v>10</v>
      </c>
    </row>
    <row r="7" ht="18.75" customHeight="1" spans="1:10">
      <c r="A7" s="22"/>
      <c r="B7" s="55"/>
      <c r="C7" s="55"/>
      <c r="D7" s="55"/>
      <c r="E7" s="47"/>
      <c r="F7" s="56"/>
      <c r="G7" s="47"/>
      <c r="H7" s="56"/>
      <c r="I7" s="56"/>
      <c r="J7" s="47"/>
    </row>
    <row r="8" ht="18.75" customHeight="1" spans="1:10">
      <c r="A8" s="22"/>
      <c r="B8" s="22"/>
      <c r="C8" s="22"/>
      <c r="D8" s="22"/>
      <c r="E8" s="22"/>
      <c r="F8" s="57"/>
      <c r="G8" s="22"/>
      <c r="H8" s="22"/>
      <c r="I8" s="22"/>
      <c r="J8" s="22"/>
    </row>
    <row r="10" customHeight="1" spans="1:1">
      <c r="A10" t="s">
        <v>630</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7"/>
  <sheetViews>
    <sheetView showZeros="0" workbookViewId="0">
      <pane ySplit="1" topLeftCell="A2" activePane="bottomLeft" state="frozen"/>
      <selection/>
      <selection pane="bottomLeft" activeCell="E21" sqref="E2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9" t="s">
        <v>632</v>
      </c>
    </row>
    <row r="3" ht="34.5" customHeight="1" spans="1:8">
      <c r="A3" s="40" t="str">
        <f>"2025"&amp;"年新增资产配置表"</f>
        <v>2025年新增资产配置表</v>
      </c>
      <c r="B3" s="7"/>
      <c r="C3" s="7"/>
      <c r="D3" s="7"/>
      <c r="E3" s="7"/>
      <c r="F3" s="7"/>
      <c r="G3" s="7"/>
      <c r="H3" s="7"/>
    </row>
    <row r="4" ht="18.75" customHeight="1" spans="1:8">
      <c r="A4" s="41" t="str">
        <f>"单位名称："&amp;"双江拉祜族佤族布朗族傣族自治县疾病预防控制中心"</f>
        <v>单位名称：双江拉祜族佤族布朗族傣族自治县疾病预防控制中心</v>
      </c>
      <c r="B4" s="9"/>
      <c r="C4" s="4"/>
      <c r="H4" s="42" t="s">
        <v>183</v>
      </c>
    </row>
    <row r="5" ht="18.75" customHeight="1" spans="1:8">
      <c r="A5" s="12" t="s">
        <v>196</v>
      </c>
      <c r="B5" s="12" t="s">
        <v>633</v>
      </c>
      <c r="C5" s="12" t="s">
        <v>634</v>
      </c>
      <c r="D5" s="12" t="s">
        <v>635</v>
      </c>
      <c r="E5" s="12" t="s">
        <v>636</v>
      </c>
      <c r="F5" s="43" t="s">
        <v>637</v>
      </c>
      <c r="G5" s="44"/>
      <c r="H5" s="45"/>
    </row>
    <row r="6" ht="18.75" customHeight="1" spans="1:8">
      <c r="A6" s="19"/>
      <c r="B6" s="19"/>
      <c r="C6" s="19"/>
      <c r="D6" s="19"/>
      <c r="E6" s="19"/>
      <c r="F6" s="46" t="s">
        <v>591</v>
      </c>
      <c r="G6" s="46" t="s">
        <v>638</v>
      </c>
      <c r="H6" s="46" t="s">
        <v>639</v>
      </c>
    </row>
    <row r="7" ht="18.75" customHeight="1" spans="1:8">
      <c r="A7" s="46">
        <v>1</v>
      </c>
      <c r="B7" s="46">
        <v>2</v>
      </c>
      <c r="C7" s="46">
        <v>3</v>
      </c>
      <c r="D7" s="46">
        <v>4</v>
      </c>
      <c r="E7" s="46">
        <v>5</v>
      </c>
      <c r="F7" s="46">
        <v>6</v>
      </c>
      <c r="G7" s="46">
        <v>7</v>
      </c>
      <c r="H7" s="46">
        <v>8</v>
      </c>
    </row>
    <row r="8" ht="22.5" spans="1:8">
      <c r="A8" s="47" t="s">
        <v>71</v>
      </c>
      <c r="B8" s="47" t="s">
        <v>640</v>
      </c>
      <c r="C8" s="47" t="s">
        <v>641</v>
      </c>
      <c r="D8" s="47" t="s">
        <v>604</v>
      </c>
      <c r="E8" s="47" t="s">
        <v>606</v>
      </c>
      <c r="F8" s="47">
        <v>20</v>
      </c>
      <c r="G8" s="47">
        <v>150</v>
      </c>
      <c r="H8" s="47">
        <v>3000</v>
      </c>
    </row>
    <row r="9" ht="22.5" spans="1:8">
      <c r="A9" s="47" t="s">
        <v>71</v>
      </c>
      <c r="B9" s="47" t="s">
        <v>640</v>
      </c>
      <c r="C9" s="47" t="s">
        <v>642</v>
      </c>
      <c r="D9" s="47" t="s">
        <v>607</v>
      </c>
      <c r="E9" s="47" t="s">
        <v>608</v>
      </c>
      <c r="F9" s="47">
        <v>5</v>
      </c>
      <c r="G9" s="47">
        <v>1000</v>
      </c>
      <c r="H9" s="47">
        <v>5000</v>
      </c>
    </row>
    <row r="10" ht="22.5" spans="1:8">
      <c r="A10" s="47" t="s">
        <v>71</v>
      </c>
      <c r="B10" s="47" t="s">
        <v>640</v>
      </c>
      <c r="C10" s="47" t="s">
        <v>643</v>
      </c>
      <c r="D10" s="47" t="s">
        <v>620</v>
      </c>
      <c r="E10" s="47" t="s">
        <v>606</v>
      </c>
      <c r="F10" s="47">
        <v>10</v>
      </c>
      <c r="G10" s="47">
        <v>500</v>
      </c>
      <c r="H10" s="47">
        <v>5000</v>
      </c>
    </row>
    <row r="11" ht="22.5" spans="1:8">
      <c r="A11" s="47" t="s">
        <v>71</v>
      </c>
      <c r="B11" s="47" t="s">
        <v>640</v>
      </c>
      <c r="C11" s="47" t="s">
        <v>644</v>
      </c>
      <c r="D11" s="47" t="s">
        <v>618</v>
      </c>
      <c r="E11" s="47" t="s">
        <v>619</v>
      </c>
      <c r="F11" s="47">
        <v>5</v>
      </c>
      <c r="G11" s="47">
        <v>1000</v>
      </c>
      <c r="H11" s="47">
        <v>5000</v>
      </c>
    </row>
    <row r="12" ht="22.5" spans="1:8">
      <c r="A12" s="47" t="s">
        <v>71</v>
      </c>
      <c r="B12" s="47" t="s">
        <v>645</v>
      </c>
      <c r="C12" s="47" t="s">
        <v>646</v>
      </c>
      <c r="D12" s="47" t="s">
        <v>615</v>
      </c>
      <c r="E12" s="47" t="s">
        <v>369</v>
      </c>
      <c r="F12" s="47">
        <v>1</v>
      </c>
      <c r="G12" s="47">
        <v>5000</v>
      </c>
      <c r="H12" s="47">
        <v>5000</v>
      </c>
    </row>
    <row r="13" ht="22.5" spans="1:8">
      <c r="A13" s="47" t="s">
        <v>71</v>
      </c>
      <c r="B13" s="47" t="s">
        <v>645</v>
      </c>
      <c r="C13" s="47" t="s">
        <v>647</v>
      </c>
      <c r="D13" s="47" t="s">
        <v>617</v>
      </c>
      <c r="E13" s="47" t="s">
        <v>369</v>
      </c>
      <c r="F13" s="47">
        <v>2</v>
      </c>
      <c r="G13" s="47">
        <v>6000</v>
      </c>
      <c r="H13" s="47">
        <v>12000</v>
      </c>
    </row>
    <row r="14" ht="22.5" spans="1:8">
      <c r="A14" s="47" t="s">
        <v>71</v>
      </c>
      <c r="B14" s="47" t="s">
        <v>645</v>
      </c>
      <c r="C14" s="47" t="s">
        <v>648</v>
      </c>
      <c r="D14" s="47" t="s">
        <v>610</v>
      </c>
      <c r="E14" s="47" t="s">
        <v>369</v>
      </c>
      <c r="F14" s="47">
        <v>1</v>
      </c>
      <c r="G14" s="47">
        <v>10000</v>
      </c>
      <c r="H14" s="47">
        <v>10000</v>
      </c>
    </row>
    <row r="15" ht="22.5" spans="1:8">
      <c r="A15" s="47" t="s">
        <v>71</v>
      </c>
      <c r="B15" s="47" t="s">
        <v>645</v>
      </c>
      <c r="C15" s="47" t="s">
        <v>649</v>
      </c>
      <c r="D15" s="47" t="s">
        <v>613</v>
      </c>
      <c r="E15" s="47" t="s">
        <v>369</v>
      </c>
      <c r="F15" s="47">
        <v>2</v>
      </c>
      <c r="G15" s="47">
        <v>4000</v>
      </c>
      <c r="H15" s="47">
        <v>8000</v>
      </c>
    </row>
    <row r="16" ht="22.5" spans="1:8">
      <c r="A16" s="47" t="s">
        <v>71</v>
      </c>
      <c r="B16" s="47" t="s">
        <v>645</v>
      </c>
      <c r="C16" s="47" t="s">
        <v>650</v>
      </c>
      <c r="D16" s="47" t="s">
        <v>611</v>
      </c>
      <c r="E16" s="47" t="s">
        <v>508</v>
      </c>
      <c r="F16" s="47">
        <v>2</v>
      </c>
      <c r="G16" s="47">
        <v>2700</v>
      </c>
      <c r="H16" s="47">
        <v>5400</v>
      </c>
    </row>
    <row r="17" ht="18.75" customHeight="1" spans="1:8">
      <c r="A17" s="26" t="s">
        <v>56</v>
      </c>
      <c r="B17" s="48"/>
      <c r="C17" s="48"/>
      <c r="D17" s="48"/>
      <c r="E17" s="49"/>
      <c r="F17" s="50"/>
      <c r="G17" s="24"/>
      <c r="H17" s="51">
        <v>58400</v>
      </c>
    </row>
  </sheetData>
  <mergeCells count="9">
    <mergeCell ref="A3:H3"/>
    <mergeCell ref="A4:C4"/>
    <mergeCell ref="F5:H5"/>
    <mergeCell ref="A17:E17"/>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5"/>
  <sheetViews>
    <sheetView showZeros="0" workbookViewId="0">
      <pane ySplit="1" topLeftCell="A2" activePane="bottomLeft" state="frozen"/>
      <selection/>
      <selection pane="bottomLeft" activeCell="E25" sqref="E2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38" t="s">
        <v>651</v>
      </c>
    </row>
    <row r="3" ht="42.75" customHeight="1" spans="1:11">
      <c r="A3" s="6" t="s">
        <v>652</v>
      </c>
      <c r="B3" s="7"/>
      <c r="C3" s="7"/>
      <c r="D3" s="7"/>
      <c r="E3" s="7"/>
      <c r="F3" s="7"/>
      <c r="G3" s="7"/>
      <c r="H3" s="7"/>
      <c r="I3" s="7"/>
      <c r="J3" s="7"/>
      <c r="K3" s="7"/>
    </row>
    <row r="4" ht="18.75" customHeight="1" spans="1:11">
      <c r="A4" s="8" t="str">
        <f>"单位名称："&amp;"双江拉祜族佤族布朗族傣族自治县疾病预防控制中心"</f>
        <v>单位名称：双江拉祜族佤族布朗族傣族自治县疾病预防控制中心</v>
      </c>
      <c r="B4" s="9"/>
      <c r="C4" s="9"/>
      <c r="D4" s="9"/>
      <c r="E4" s="9"/>
      <c r="F4" s="9"/>
      <c r="G4" s="9"/>
      <c r="H4" s="10"/>
      <c r="I4" s="10"/>
      <c r="J4" s="10"/>
      <c r="K4" s="5" t="s">
        <v>183</v>
      </c>
    </row>
    <row r="5" ht="18.75" customHeight="1" spans="1:11">
      <c r="A5" s="11" t="s">
        <v>290</v>
      </c>
      <c r="B5" s="11" t="s">
        <v>198</v>
      </c>
      <c r="C5" s="11" t="s">
        <v>291</v>
      </c>
      <c r="D5" s="12" t="s">
        <v>199</v>
      </c>
      <c r="E5" s="12" t="s">
        <v>200</v>
      </c>
      <c r="F5" s="12" t="s">
        <v>292</v>
      </c>
      <c r="G5" s="12" t="s">
        <v>293</v>
      </c>
      <c r="H5" s="31" t="s">
        <v>56</v>
      </c>
      <c r="I5" s="13" t="s">
        <v>653</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134</v>
      </c>
      <c r="B11" s="36"/>
      <c r="C11" s="36"/>
      <c r="D11" s="36"/>
      <c r="E11" s="36"/>
      <c r="F11" s="36"/>
      <c r="G11" s="37"/>
      <c r="H11" s="24"/>
      <c r="I11" s="24"/>
      <c r="J11" s="24"/>
      <c r="K11" s="24"/>
    </row>
    <row r="15" customHeight="1" spans="1:1">
      <c r="A15" t="s">
        <v>654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workbookViewId="0">
      <pane ySplit="1" topLeftCell="A2" activePane="bottomLeft" state="frozen"/>
      <selection/>
      <selection pane="bottomLeft" activeCell="C13" sqref="C1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655</v>
      </c>
    </row>
    <row r="3" ht="36.75" customHeight="1" spans="1:7">
      <c r="A3" s="6" t="str">
        <f>"2025"&amp;"年部门项目支出中期规划预算表"</f>
        <v>2025年部门项目支出中期规划预算表</v>
      </c>
      <c r="B3" s="7"/>
      <c r="C3" s="7"/>
      <c r="D3" s="7"/>
      <c r="E3" s="7"/>
      <c r="F3" s="7"/>
      <c r="G3" s="7"/>
    </row>
    <row r="4" ht="18.75" customHeight="1" spans="1:7">
      <c r="A4" s="8" t="str">
        <f>"单位名称："&amp;"双江拉祜族佤族布朗族傣族自治县疾病预防控制中心"</f>
        <v>单位名称：双江拉祜族佤族布朗族傣族自治县疾病预防控制中心</v>
      </c>
      <c r="B4" s="9"/>
      <c r="C4" s="9"/>
      <c r="D4" s="9"/>
      <c r="E4" s="10"/>
      <c r="F4" s="10"/>
      <c r="G4" s="5" t="s">
        <v>183</v>
      </c>
    </row>
    <row r="5" ht="18.75" customHeight="1" spans="1:7">
      <c r="A5" s="11" t="s">
        <v>291</v>
      </c>
      <c r="B5" s="11" t="s">
        <v>290</v>
      </c>
      <c r="C5" s="11" t="s">
        <v>198</v>
      </c>
      <c r="D5" s="12" t="s">
        <v>656</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1541400</v>
      </c>
      <c r="F9" s="24"/>
      <c r="G9" s="24"/>
    </row>
    <row r="10" ht="18.75" customHeight="1" spans="1:7">
      <c r="A10" s="22"/>
      <c r="B10" s="22" t="s">
        <v>657</v>
      </c>
      <c r="C10" s="22" t="s">
        <v>296</v>
      </c>
      <c r="D10" s="22" t="s">
        <v>658</v>
      </c>
      <c r="E10" s="24">
        <v>100000</v>
      </c>
      <c r="F10" s="24"/>
      <c r="G10" s="24"/>
    </row>
    <row r="11" ht="18.75" customHeight="1" spans="1:7">
      <c r="A11" s="25"/>
      <c r="B11" s="22" t="s">
        <v>657</v>
      </c>
      <c r="C11" s="22" t="s">
        <v>324</v>
      </c>
      <c r="D11" s="22" t="s">
        <v>658</v>
      </c>
      <c r="E11" s="24">
        <v>10000</v>
      </c>
      <c r="F11" s="24"/>
      <c r="G11" s="24"/>
    </row>
    <row r="12" ht="18.75" customHeight="1" spans="1:7">
      <c r="A12" s="25"/>
      <c r="B12" s="22" t="s">
        <v>657</v>
      </c>
      <c r="C12" s="22" t="s">
        <v>320</v>
      </c>
      <c r="D12" s="22" t="s">
        <v>658</v>
      </c>
      <c r="E12" s="24">
        <v>50000</v>
      </c>
      <c r="F12" s="24"/>
      <c r="G12" s="24"/>
    </row>
    <row r="13" ht="18.75" customHeight="1" spans="1:7">
      <c r="A13" s="25"/>
      <c r="B13" s="22" t="s">
        <v>657</v>
      </c>
      <c r="C13" s="22" t="s">
        <v>346</v>
      </c>
      <c r="D13" s="22" t="s">
        <v>658</v>
      </c>
      <c r="E13" s="24">
        <v>400000</v>
      </c>
      <c r="F13" s="24"/>
      <c r="G13" s="24"/>
    </row>
    <row r="14" ht="18.75" customHeight="1" spans="1:7">
      <c r="A14" s="25"/>
      <c r="B14" s="22" t="s">
        <v>659</v>
      </c>
      <c r="C14" s="22" t="s">
        <v>330</v>
      </c>
      <c r="D14" s="22" t="s">
        <v>658</v>
      </c>
      <c r="E14" s="24">
        <v>50000</v>
      </c>
      <c r="F14" s="24"/>
      <c r="G14" s="24"/>
    </row>
    <row r="15" ht="18.75" customHeight="1" spans="1:7">
      <c r="A15" s="25"/>
      <c r="B15" s="22" t="s">
        <v>659</v>
      </c>
      <c r="C15" s="22" t="s">
        <v>332</v>
      </c>
      <c r="D15" s="22" t="s">
        <v>658</v>
      </c>
      <c r="E15" s="24">
        <v>20000</v>
      </c>
      <c r="F15" s="24"/>
      <c r="G15" s="24"/>
    </row>
    <row r="16" ht="18.75" customHeight="1" spans="1:7">
      <c r="A16" s="25"/>
      <c r="B16" s="22" t="s">
        <v>659</v>
      </c>
      <c r="C16" s="22" t="s">
        <v>328</v>
      </c>
      <c r="D16" s="22" t="s">
        <v>658</v>
      </c>
      <c r="E16" s="24">
        <v>200000</v>
      </c>
      <c r="F16" s="24"/>
      <c r="G16" s="24"/>
    </row>
    <row r="17" ht="18.75" customHeight="1" spans="1:7">
      <c r="A17" s="25"/>
      <c r="B17" s="22" t="s">
        <v>659</v>
      </c>
      <c r="C17" s="22" t="s">
        <v>326</v>
      </c>
      <c r="D17" s="22" t="s">
        <v>658</v>
      </c>
      <c r="E17" s="24">
        <v>500000</v>
      </c>
      <c r="F17" s="24"/>
      <c r="G17" s="24"/>
    </row>
    <row r="18" ht="18.75" customHeight="1" spans="1:7">
      <c r="A18" s="25"/>
      <c r="B18" s="22" t="s">
        <v>659</v>
      </c>
      <c r="C18" s="22" t="s">
        <v>344</v>
      </c>
      <c r="D18" s="22" t="s">
        <v>658</v>
      </c>
      <c r="E18" s="24">
        <v>5300</v>
      </c>
      <c r="F18" s="24"/>
      <c r="G18" s="24"/>
    </row>
    <row r="19" ht="18.75" customHeight="1" spans="1:7">
      <c r="A19" s="25"/>
      <c r="B19" s="22" t="s">
        <v>659</v>
      </c>
      <c r="C19" s="22" t="s">
        <v>334</v>
      </c>
      <c r="D19" s="22" t="s">
        <v>658</v>
      </c>
      <c r="E19" s="24">
        <v>100000</v>
      </c>
      <c r="F19" s="24"/>
      <c r="G19" s="24"/>
    </row>
    <row r="20" ht="18.75" customHeight="1" spans="1:7">
      <c r="A20" s="25"/>
      <c r="B20" s="22" t="s">
        <v>659</v>
      </c>
      <c r="C20" s="22" t="s">
        <v>322</v>
      </c>
      <c r="D20" s="22" t="s">
        <v>658</v>
      </c>
      <c r="E20" s="24">
        <v>106100</v>
      </c>
      <c r="F20" s="24"/>
      <c r="G20" s="24"/>
    </row>
    <row r="21" ht="18.75" customHeight="1" spans="1:7">
      <c r="A21" s="26" t="s">
        <v>56</v>
      </c>
      <c r="B21" s="27" t="s">
        <v>660</v>
      </c>
      <c r="C21" s="27"/>
      <c r="D21" s="28"/>
      <c r="E21" s="24">
        <v>1541400</v>
      </c>
      <c r="F21" s="24"/>
      <c r="G21" s="24"/>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P1" workbookViewId="0">
      <pane ySplit="1" topLeftCell="A9" activePane="bottomLeft" state="frozen"/>
      <selection/>
      <selection pane="bottomLeft" activeCell="E17" sqref="E17"/>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7"/>
      <c r="O2" s="68"/>
      <c r="P2" s="68"/>
      <c r="Q2" s="68"/>
      <c r="R2" s="68"/>
      <c r="S2" s="38" t="s">
        <v>53</v>
      </c>
    </row>
    <row r="3" ht="57.75" customHeight="1" spans="1:19">
      <c r="A3" s="127" t="str">
        <f>"2025"&amp;"年部门收入预算表"</f>
        <v>2025年部门收入预算表</v>
      </c>
      <c r="B3" s="182"/>
      <c r="C3" s="182"/>
      <c r="D3" s="182"/>
      <c r="E3" s="182"/>
      <c r="F3" s="182"/>
      <c r="G3" s="182"/>
      <c r="H3" s="182"/>
      <c r="I3" s="182"/>
      <c r="J3" s="182"/>
      <c r="K3" s="182"/>
      <c r="L3" s="182"/>
      <c r="M3" s="182"/>
      <c r="N3" s="182"/>
      <c r="O3" s="198"/>
      <c r="P3" s="198"/>
      <c r="Q3" s="198"/>
      <c r="R3" s="198"/>
      <c r="S3" s="198"/>
    </row>
    <row r="4" ht="18.75" customHeight="1" spans="1:19">
      <c r="A4" s="41" t="str">
        <f>"单位名称："&amp;"双江拉祜族佤族布朗族傣族自治县疾病预防控制中心"</f>
        <v>单位名称：双江拉祜族佤族布朗族傣族自治县疾病预防控制中心</v>
      </c>
      <c r="B4" s="94"/>
      <c r="C4" s="94"/>
      <c r="D4" s="94"/>
      <c r="E4" s="94"/>
      <c r="F4" s="94"/>
      <c r="G4" s="94"/>
      <c r="H4" s="94"/>
      <c r="I4" s="94"/>
      <c r="J4" s="72"/>
      <c r="K4" s="94"/>
      <c r="L4" s="94"/>
      <c r="M4" s="94"/>
      <c r="N4" s="94"/>
      <c r="O4" s="72"/>
      <c r="P4" s="72"/>
      <c r="Q4" s="72"/>
      <c r="R4" s="72"/>
      <c r="S4" s="38" t="s">
        <v>1</v>
      </c>
    </row>
    <row r="5" ht="18.75" customHeight="1" spans="1:19">
      <c r="A5" s="183" t="s">
        <v>54</v>
      </c>
      <c r="B5" s="184" t="s">
        <v>55</v>
      </c>
      <c r="C5" s="184" t="s">
        <v>56</v>
      </c>
      <c r="D5" s="185" t="s">
        <v>57</v>
      </c>
      <c r="E5" s="186"/>
      <c r="F5" s="186"/>
      <c r="G5" s="186"/>
      <c r="H5" s="186"/>
      <c r="I5" s="186"/>
      <c r="J5" s="199"/>
      <c r="K5" s="186"/>
      <c r="L5" s="186"/>
      <c r="M5" s="186"/>
      <c r="N5" s="200"/>
      <c r="O5" s="185" t="s">
        <v>46</v>
      </c>
      <c r="P5" s="185"/>
      <c r="Q5" s="185"/>
      <c r="R5" s="185"/>
      <c r="S5" s="203"/>
    </row>
    <row r="6" ht="18.75" customHeight="1" spans="1:19">
      <c r="A6" s="187"/>
      <c r="B6" s="188"/>
      <c r="C6" s="188"/>
      <c r="D6" s="189" t="s">
        <v>58</v>
      </c>
      <c r="E6" s="189" t="s">
        <v>59</v>
      </c>
      <c r="F6" s="189" t="s">
        <v>60</v>
      </c>
      <c r="G6" s="189" t="s">
        <v>61</v>
      </c>
      <c r="H6" s="189" t="s">
        <v>62</v>
      </c>
      <c r="I6" s="201" t="s">
        <v>63</v>
      </c>
      <c r="J6" s="201"/>
      <c r="K6" s="201"/>
      <c r="L6" s="201"/>
      <c r="M6" s="201"/>
      <c r="N6" s="192"/>
      <c r="O6" s="189" t="s">
        <v>58</v>
      </c>
      <c r="P6" s="189" t="s">
        <v>59</v>
      </c>
      <c r="Q6" s="189" t="s">
        <v>60</v>
      </c>
      <c r="R6" s="189" t="s">
        <v>61</v>
      </c>
      <c r="S6" s="189" t="s">
        <v>64</v>
      </c>
    </row>
    <row r="7" ht="18.75" customHeight="1" spans="1:19">
      <c r="A7" s="190"/>
      <c r="B7" s="191"/>
      <c r="C7" s="191"/>
      <c r="D7" s="192"/>
      <c r="E7" s="192"/>
      <c r="F7" s="192"/>
      <c r="G7" s="192"/>
      <c r="H7" s="192"/>
      <c r="I7" s="191" t="s">
        <v>58</v>
      </c>
      <c r="J7" s="191" t="s">
        <v>65</v>
      </c>
      <c r="K7" s="191" t="s">
        <v>66</v>
      </c>
      <c r="L7" s="191" t="s">
        <v>67</v>
      </c>
      <c r="M7" s="191" t="s">
        <v>68</v>
      </c>
      <c r="N7" s="191" t="s">
        <v>69</v>
      </c>
      <c r="O7" s="202"/>
      <c r="P7" s="202"/>
      <c r="Q7" s="202"/>
      <c r="R7" s="202"/>
      <c r="S7" s="192"/>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3" t="s">
        <v>70</v>
      </c>
      <c r="B9" s="194" t="s">
        <v>71</v>
      </c>
      <c r="C9" s="24">
        <v>10977752.35</v>
      </c>
      <c r="D9" s="24">
        <v>10178519.49</v>
      </c>
      <c r="E9" s="24">
        <v>8508519.49</v>
      </c>
      <c r="F9" s="24"/>
      <c r="G9" s="24"/>
      <c r="H9" s="24"/>
      <c r="I9" s="24">
        <v>1670000</v>
      </c>
      <c r="J9" s="24">
        <v>1500000</v>
      </c>
      <c r="K9" s="24"/>
      <c r="L9" s="24"/>
      <c r="M9" s="24"/>
      <c r="N9" s="24">
        <v>170000</v>
      </c>
      <c r="O9" s="24">
        <v>799232.86</v>
      </c>
      <c r="P9" s="24">
        <v>799232.86</v>
      </c>
      <c r="Q9" s="24"/>
      <c r="R9" s="24"/>
      <c r="S9" s="24"/>
    </row>
    <row r="10" ht="18.75" customHeight="1" spans="1:19">
      <c r="A10" s="195" t="s">
        <v>56</v>
      </c>
      <c r="B10" s="196"/>
      <c r="C10" s="24">
        <v>10977752.35</v>
      </c>
      <c r="D10" s="24">
        <v>10178519.49</v>
      </c>
      <c r="E10" s="24">
        <v>8508519.49</v>
      </c>
      <c r="F10" s="24"/>
      <c r="G10" s="24"/>
      <c r="H10" s="24"/>
      <c r="I10" s="24">
        <v>1670000</v>
      </c>
      <c r="J10" s="24">
        <v>1500000</v>
      </c>
      <c r="K10" s="24"/>
      <c r="L10" s="24"/>
      <c r="M10" s="24"/>
      <c r="N10" s="24">
        <v>170000</v>
      </c>
      <c r="O10" s="24">
        <v>799232.86</v>
      </c>
      <c r="P10" s="24">
        <v>799232.86</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workbookViewId="0">
      <pane ySplit="1" topLeftCell="A2" activePane="bottomLeft" state="frozen"/>
      <selection/>
      <selection pane="bottomLeft" activeCell="E17" sqref="E1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1"/>
      <c r="E2" s="2"/>
      <c r="F2" s="2"/>
      <c r="G2" s="2"/>
      <c r="H2" s="171"/>
      <c r="I2" s="2"/>
      <c r="J2" s="171"/>
      <c r="K2" s="2"/>
      <c r="L2" s="2"/>
      <c r="M2" s="2"/>
      <c r="N2" s="2"/>
      <c r="O2" s="39" t="s">
        <v>72</v>
      </c>
    </row>
    <row r="3" ht="42" customHeight="1" spans="1:15">
      <c r="A3" s="6" t="str">
        <f>"2025"&amp;"年部门支出预算表"</f>
        <v>2025年部门支出预算表</v>
      </c>
      <c r="B3" s="172"/>
      <c r="C3" s="172"/>
      <c r="D3" s="172"/>
      <c r="E3" s="172"/>
      <c r="F3" s="172"/>
      <c r="G3" s="172"/>
      <c r="H3" s="172"/>
      <c r="I3" s="172"/>
      <c r="J3" s="172"/>
      <c r="K3" s="172"/>
      <c r="L3" s="172"/>
      <c r="M3" s="172"/>
      <c r="N3" s="172"/>
      <c r="O3" s="172"/>
    </row>
    <row r="4" ht="18.75" customHeight="1" spans="1:15">
      <c r="A4" s="173" t="str">
        <f>"单位名称："&amp;"双江拉祜族佤族布朗族傣族自治县疾病预防控制中心"</f>
        <v>单位名称：双江拉祜族佤族布朗族傣族自治县疾病预防控制中心</v>
      </c>
      <c r="B4" s="174"/>
      <c r="C4" s="63"/>
      <c r="D4" s="30"/>
      <c r="E4" s="63"/>
      <c r="F4" s="63"/>
      <c r="G4" s="63"/>
      <c r="H4" s="30"/>
      <c r="I4" s="63"/>
      <c r="J4" s="30"/>
      <c r="K4" s="63"/>
      <c r="L4" s="63"/>
      <c r="M4" s="181"/>
      <c r="N4" s="181"/>
      <c r="O4" s="39" t="s">
        <v>1</v>
      </c>
    </row>
    <row r="5" ht="18.75" customHeight="1" spans="1:15">
      <c r="A5" s="11" t="s">
        <v>73</v>
      </c>
      <c r="B5" s="11" t="s">
        <v>74</v>
      </c>
      <c r="C5" s="11" t="s">
        <v>56</v>
      </c>
      <c r="D5" s="13" t="s">
        <v>59</v>
      </c>
      <c r="E5" s="75" t="s">
        <v>75</v>
      </c>
      <c r="F5" s="136" t="s">
        <v>76</v>
      </c>
      <c r="G5" s="11" t="s">
        <v>60</v>
      </c>
      <c r="H5" s="11" t="s">
        <v>61</v>
      </c>
      <c r="I5" s="11" t="s">
        <v>77</v>
      </c>
      <c r="J5" s="13" t="s">
        <v>78</v>
      </c>
      <c r="K5" s="14"/>
      <c r="L5" s="14"/>
      <c r="M5" s="14"/>
      <c r="N5" s="14"/>
      <c r="O5" s="15"/>
    </row>
    <row r="6" ht="30" customHeight="1" spans="1:15">
      <c r="A6" s="19"/>
      <c r="B6" s="19"/>
      <c r="C6" s="19"/>
      <c r="D6" s="67" t="s">
        <v>58</v>
      </c>
      <c r="E6" s="93" t="s">
        <v>75</v>
      </c>
      <c r="F6" s="93" t="s">
        <v>76</v>
      </c>
      <c r="G6" s="19"/>
      <c r="H6" s="19"/>
      <c r="I6" s="19"/>
      <c r="J6" s="67" t="s">
        <v>58</v>
      </c>
      <c r="K6" s="46" t="s">
        <v>79</v>
      </c>
      <c r="L6" s="46" t="s">
        <v>80</v>
      </c>
      <c r="M6" s="46" t="s">
        <v>81</v>
      </c>
      <c r="N6" s="46" t="s">
        <v>82</v>
      </c>
      <c r="O6" s="46" t="s">
        <v>83</v>
      </c>
    </row>
    <row r="7" ht="18.75" customHeight="1" spans="1:15">
      <c r="A7" s="117">
        <v>1</v>
      </c>
      <c r="B7" s="117">
        <v>2</v>
      </c>
      <c r="C7" s="67">
        <v>3</v>
      </c>
      <c r="D7" s="67">
        <v>4</v>
      </c>
      <c r="E7" s="67">
        <v>5</v>
      </c>
      <c r="F7" s="67">
        <v>6</v>
      </c>
      <c r="G7" s="67">
        <v>7</v>
      </c>
      <c r="H7" s="67">
        <v>8</v>
      </c>
      <c r="I7" s="67">
        <v>9</v>
      </c>
      <c r="J7" s="67">
        <v>10</v>
      </c>
      <c r="K7" s="67">
        <v>11</v>
      </c>
      <c r="L7" s="67">
        <v>12</v>
      </c>
      <c r="M7" s="67">
        <v>13</v>
      </c>
      <c r="N7" s="67">
        <v>14</v>
      </c>
      <c r="O7" s="67">
        <v>15</v>
      </c>
    </row>
    <row r="8" ht="18.75" customHeight="1" spans="1:15">
      <c r="A8" s="131" t="s">
        <v>84</v>
      </c>
      <c r="B8" s="160" t="s">
        <v>85</v>
      </c>
      <c r="C8" s="24">
        <v>1273585.01</v>
      </c>
      <c r="D8" s="24">
        <v>1273585.01</v>
      </c>
      <c r="E8" s="24">
        <v>1273585.01</v>
      </c>
      <c r="F8" s="24"/>
      <c r="G8" s="24"/>
      <c r="H8" s="24"/>
      <c r="I8" s="24"/>
      <c r="J8" s="24"/>
      <c r="K8" s="24"/>
      <c r="L8" s="24"/>
      <c r="M8" s="24"/>
      <c r="N8" s="24"/>
      <c r="O8" s="24"/>
    </row>
    <row r="9" ht="18.75" customHeight="1" spans="1:15">
      <c r="A9" s="175" t="s">
        <v>86</v>
      </c>
      <c r="B9" s="211" t="s">
        <v>87</v>
      </c>
      <c r="C9" s="24">
        <v>1177385.4</v>
      </c>
      <c r="D9" s="24">
        <v>1177385.4</v>
      </c>
      <c r="E9" s="24">
        <v>1177385.4</v>
      </c>
      <c r="F9" s="24"/>
      <c r="G9" s="24"/>
      <c r="H9" s="24"/>
      <c r="I9" s="24"/>
      <c r="J9" s="24"/>
      <c r="K9" s="24"/>
      <c r="L9" s="24"/>
      <c r="M9" s="24"/>
      <c r="N9" s="24"/>
      <c r="O9" s="24"/>
    </row>
    <row r="10" ht="18.75" customHeight="1" spans="1:15">
      <c r="A10" s="177" t="s">
        <v>88</v>
      </c>
      <c r="B10" s="212" t="s">
        <v>89</v>
      </c>
      <c r="C10" s="24">
        <v>578499</v>
      </c>
      <c r="D10" s="24">
        <v>578499</v>
      </c>
      <c r="E10" s="24">
        <v>578499</v>
      </c>
      <c r="F10" s="24"/>
      <c r="G10" s="24"/>
      <c r="H10" s="24"/>
      <c r="I10" s="24"/>
      <c r="J10" s="24"/>
      <c r="K10" s="24"/>
      <c r="L10" s="24"/>
      <c r="M10" s="24"/>
      <c r="N10" s="24"/>
      <c r="O10" s="24"/>
    </row>
    <row r="11" ht="18.75" customHeight="1" spans="1:15">
      <c r="A11" s="177" t="s">
        <v>90</v>
      </c>
      <c r="B11" s="212" t="s">
        <v>91</v>
      </c>
      <c r="C11" s="24">
        <v>598886.4</v>
      </c>
      <c r="D11" s="24">
        <v>598886.4</v>
      </c>
      <c r="E11" s="24">
        <v>598886.4</v>
      </c>
      <c r="F11" s="24"/>
      <c r="G11" s="24"/>
      <c r="H11" s="24"/>
      <c r="I11" s="24"/>
      <c r="J11" s="24"/>
      <c r="K11" s="24"/>
      <c r="L11" s="24"/>
      <c r="M11" s="24"/>
      <c r="N11" s="24"/>
      <c r="O11" s="24"/>
    </row>
    <row r="12" ht="18.75" customHeight="1" spans="1:15">
      <c r="A12" s="175" t="s">
        <v>92</v>
      </c>
      <c r="B12" s="211" t="s">
        <v>93</v>
      </c>
      <c r="C12" s="24">
        <v>16800</v>
      </c>
      <c r="D12" s="24">
        <v>16800</v>
      </c>
      <c r="E12" s="24">
        <v>16800</v>
      </c>
      <c r="F12" s="24"/>
      <c r="G12" s="24"/>
      <c r="H12" s="24"/>
      <c r="I12" s="24"/>
      <c r="J12" s="24"/>
      <c r="K12" s="24"/>
      <c r="L12" s="24"/>
      <c r="M12" s="24"/>
      <c r="N12" s="24"/>
      <c r="O12" s="24"/>
    </row>
    <row r="13" ht="18.75" customHeight="1" spans="1:15">
      <c r="A13" s="177" t="s">
        <v>94</v>
      </c>
      <c r="B13" s="212" t="s">
        <v>95</v>
      </c>
      <c r="C13" s="24">
        <v>16800</v>
      </c>
      <c r="D13" s="24">
        <v>16800</v>
      </c>
      <c r="E13" s="24">
        <v>16800</v>
      </c>
      <c r="F13" s="24"/>
      <c r="G13" s="24"/>
      <c r="H13" s="24"/>
      <c r="I13" s="24"/>
      <c r="J13" s="24"/>
      <c r="K13" s="24"/>
      <c r="L13" s="24"/>
      <c r="M13" s="24"/>
      <c r="N13" s="24"/>
      <c r="O13" s="24"/>
    </row>
    <row r="14" ht="18.75" customHeight="1" spans="1:15">
      <c r="A14" s="175" t="s">
        <v>96</v>
      </c>
      <c r="B14" s="211" t="s">
        <v>97</v>
      </c>
      <c r="C14" s="24">
        <v>53198.33</v>
      </c>
      <c r="D14" s="24">
        <v>53198.33</v>
      </c>
      <c r="E14" s="24">
        <v>53198.33</v>
      </c>
      <c r="F14" s="24"/>
      <c r="G14" s="24"/>
      <c r="H14" s="24"/>
      <c r="I14" s="24"/>
      <c r="J14" s="24"/>
      <c r="K14" s="24"/>
      <c r="L14" s="24"/>
      <c r="M14" s="24"/>
      <c r="N14" s="24"/>
      <c r="O14" s="24"/>
    </row>
    <row r="15" ht="18.75" customHeight="1" spans="1:15">
      <c r="A15" s="177" t="s">
        <v>98</v>
      </c>
      <c r="B15" s="212" t="s">
        <v>99</v>
      </c>
      <c r="C15" s="24">
        <v>53198.33</v>
      </c>
      <c r="D15" s="24">
        <v>53198.33</v>
      </c>
      <c r="E15" s="24">
        <v>53198.33</v>
      </c>
      <c r="F15" s="24"/>
      <c r="G15" s="24"/>
      <c r="H15" s="24"/>
      <c r="I15" s="24"/>
      <c r="J15" s="24"/>
      <c r="K15" s="24"/>
      <c r="L15" s="24"/>
      <c r="M15" s="24"/>
      <c r="N15" s="24"/>
      <c r="O15" s="24"/>
    </row>
    <row r="16" ht="18.75" customHeight="1" spans="1:15">
      <c r="A16" s="175" t="s">
        <v>100</v>
      </c>
      <c r="B16" s="211" t="s">
        <v>101</v>
      </c>
      <c r="C16" s="24">
        <v>26201.28</v>
      </c>
      <c r="D16" s="24">
        <v>26201.28</v>
      </c>
      <c r="E16" s="24">
        <v>26201.28</v>
      </c>
      <c r="F16" s="24"/>
      <c r="G16" s="24"/>
      <c r="H16" s="24"/>
      <c r="I16" s="24"/>
      <c r="J16" s="24"/>
      <c r="K16" s="24"/>
      <c r="L16" s="24"/>
      <c r="M16" s="24"/>
      <c r="N16" s="24"/>
      <c r="O16" s="24"/>
    </row>
    <row r="17" ht="18.75" customHeight="1" spans="1:15">
      <c r="A17" s="177" t="s">
        <v>102</v>
      </c>
      <c r="B17" s="212" t="s">
        <v>101</v>
      </c>
      <c r="C17" s="24">
        <v>26201.28</v>
      </c>
      <c r="D17" s="24">
        <v>26201.28</v>
      </c>
      <c r="E17" s="24">
        <v>26201.28</v>
      </c>
      <c r="F17" s="24"/>
      <c r="G17" s="24"/>
      <c r="H17" s="24"/>
      <c r="I17" s="24"/>
      <c r="J17" s="24"/>
      <c r="K17" s="24"/>
      <c r="L17" s="24"/>
      <c r="M17" s="24"/>
      <c r="N17" s="24"/>
      <c r="O17" s="24"/>
    </row>
    <row r="18" ht="18.75" customHeight="1" spans="1:15">
      <c r="A18" s="131" t="s">
        <v>103</v>
      </c>
      <c r="B18" s="160" t="s">
        <v>104</v>
      </c>
      <c r="C18" s="24">
        <v>9255002.54</v>
      </c>
      <c r="D18" s="24">
        <v>7585002.54</v>
      </c>
      <c r="E18" s="24">
        <v>5244369.68</v>
      </c>
      <c r="F18" s="24">
        <v>2340632.86</v>
      </c>
      <c r="G18" s="24"/>
      <c r="H18" s="24"/>
      <c r="I18" s="24"/>
      <c r="J18" s="24">
        <v>1670000</v>
      </c>
      <c r="K18" s="24">
        <v>1500000</v>
      </c>
      <c r="L18" s="24"/>
      <c r="M18" s="24"/>
      <c r="N18" s="24"/>
      <c r="O18" s="24">
        <v>170000</v>
      </c>
    </row>
    <row r="19" ht="18.75" customHeight="1" spans="1:15">
      <c r="A19" s="175" t="s">
        <v>105</v>
      </c>
      <c r="B19" s="211" t="s">
        <v>106</v>
      </c>
      <c r="C19" s="24">
        <v>8841860.62</v>
      </c>
      <c r="D19" s="24">
        <v>7171860.62</v>
      </c>
      <c r="E19" s="24">
        <v>4931227.76</v>
      </c>
      <c r="F19" s="24">
        <v>2240632.86</v>
      </c>
      <c r="G19" s="24"/>
      <c r="H19" s="24"/>
      <c r="I19" s="24"/>
      <c r="J19" s="24">
        <v>1670000</v>
      </c>
      <c r="K19" s="24">
        <v>1500000</v>
      </c>
      <c r="L19" s="24"/>
      <c r="M19" s="24"/>
      <c r="N19" s="24"/>
      <c r="O19" s="24">
        <v>170000</v>
      </c>
    </row>
    <row r="20" ht="18.75" customHeight="1" spans="1:15">
      <c r="A20" s="177" t="s">
        <v>107</v>
      </c>
      <c r="B20" s="212" t="s">
        <v>108</v>
      </c>
      <c r="C20" s="24">
        <v>7207135.76</v>
      </c>
      <c r="D20" s="24">
        <v>5707135.76</v>
      </c>
      <c r="E20" s="24">
        <v>4881835.76</v>
      </c>
      <c r="F20" s="24">
        <v>825300</v>
      </c>
      <c r="G20" s="24"/>
      <c r="H20" s="24"/>
      <c r="I20" s="24"/>
      <c r="J20" s="24">
        <v>1500000</v>
      </c>
      <c r="K20" s="24">
        <v>1500000</v>
      </c>
      <c r="L20" s="24"/>
      <c r="M20" s="24"/>
      <c r="N20" s="24"/>
      <c r="O20" s="24"/>
    </row>
    <row r="21" ht="18.75" customHeight="1" spans="1:15">
      <c r="A21" s="177" t="s">
        <v>109</v>
      </c>
      <c r="B21" s="212" t="s">
        <v>110</v>
      </c>
      <c r="C21" s="24">
        <v>162928</v>
      </c>
      <c r="D21" s="24">
        <v>162928</v>
      </c>
      <c r="E21" s="24">
        <v>32928</v>
      </c>
      <c r="F21" s="24">
        <v>130000</v>
      </c>
      <c r="G21" s="24"/>
      <c r="H21" s="24"/>
      <c r="I21" s="24"/>
      <c r="J21" s="24"/>
      <c r="K21" s="24"/>
      <c r="L21" s="24"/>
      <c r="M21" s="24"/>
      <c r="N21" s="24"/>
      <c r="O21" s="24"/>
    </row>
    <row r="22" ht="18.75" customHeight="1" spans="1:15">
      <c r="A22" s="177" t="s">
        <v>111</v>
      </c>
      <c r="B22" s="212" t="s">
        <v>112</v>
      </c>
      <c r="C22" s="24">
        <v>965696.86</v>
      </c>
      <c r="D22" s="24">
        <v>795696.86</v>
      </c>
      <c r="E22" s="24">
        <v>16464</v>
      </c>
      <c r="F22" s="24">
        <v>779232.86</v>
      </c>
      <c r="G22" s="24"/>
      <c r="H22" s="24"/>
      <c r="I22" s="24"/>
      <c r="J22" s="24">
        <v>170000</v>
      </c>
      <c r="K22" s="24"/>
      <c r="L22" s="24"/>
      <c r="M22" s="24"/>
      <c r="N22" s="24"/>
      <c r="O22" s="24">
        <v>170000</v>
      </c>
    </row>
    <row r="23" ht="18.75" customHeight="1" spans="1:15">
      <c r="A23" s="177" t="s">
        <v>113</v>
      </c>
      <c r="B23" s="212" t="s">
        <v>114</v>
      </c>
      <c r="C23" s="24">
        <v>400000</v>
      </c>
      <c r="D23" s="24">
        <v>400000</v>
      </c>
      <c r="E23" s="24"/>
      <c r="F23" s="24">
        <v>400000</v>
      </c>
      <c r="G23" s="24"/>
      <c r="H23" s="24"/>
      <c r="I23" s="24"/>
      <c r="J23" s="24"/>
      <c r="K23" s="24"/>
      <c r="L23" s="24"/>
      <c r="M23" s="24"/>
      <c r="N23" s="24"/>
      <c r="O23" s="24"/>
    </row>
    <row r="24" ht="18.75" customHeight="1" spans="1:15">
      <c r="A24" s="177" t="s">
        <v>115</v>
      </c>
      <c r="B24" s="212" t="s">
        <v>116</v>
      </c>
      <c r="C24" s="24">
        <v>106100</v>
      </c>
      <c r="D24" s="24">
        <v>106100</v>
      </c>
      <c r="E24" s="24"/>
      <c r="F24" s="24">
        <v>106100</v>
      </c>
      <c r="G24" s="24"/>
      <c r="H24" s="24"/>
      <c r="I24" s="24"/>
      <c r="J24" s="24"/>
      <c r="K24" s="24"/>
      <c r="L24" s="24"/>
      <c r="M24" s="24"/>
      <c r="N24" s="24"/>
      <c r="O24" s="24"/>
    </row>
    <row r="25" ht="18.75" customHeight="1" spans="1:15">
      <c r="A25" s="175" t="s">
        <v>117</v>
      </c>
      <c r="B25" s="211" t="s">
        <v>118</v>
      </c>
      <c r="C25" s="24">
        <v>313141.92</v>
      </c>
      <c r="D25" s="24">
        <v>313141.92</v>
      </c>
      <c r="E25" s="24">
        <v>313141.92</v>
      </c>
      <c r="F25" s="24"/>
      <c r="G25" s="24"/>
      <c r="H25" s="24"/>
      <c r="I25" s="24"/>
      <c r="J25" s="24"/>
      <c r="K25" s="24"/>
      <c r="L25" s="24"/>
      <c r="M25" s="24"/>
      <c r="N25" s="24"/>
      <c r="O25" s="24"/>
    </row>
    <row r="26" ht="18.75" customHeight="1" spans="1:15">
      <c r="A26" s="177" t="s">
        <v>119</v>
      </c>
      <c r="B26" s="212" t="s">
        <v>120</v>
      </c>
      <c r="C26" s="24">
        <v>265755.84</v>
      </c>
      <c r="D26" s="24">
        <v>265755.84</v>
      </c>
      <c r="E26" s="24">
        <v>265755.84</v>
      </c>
      <c r="F26" s="24"/>
      <c r="G26" s="24"/>
      <c r="H26" s="24"/>
      <c r="I26" s="24"/>
      <c r="J26" s="24"/>
      <c r="K26" s="24"/>
      <c r="L26" s="24"/>
      <c r="M26" s="24"/>
      <c r="N26" s="24"/>
      <c r="O26" s="24"/>
    </row>
    <row r="27" ht="18.75" customHeight="1" spans="1:15">
      <c r="A27" s="177" t="s">
        <v>121</v>
      </c>
      <c r="B27" s="212" t="s">
        <v>122</v>
      </c>
      <c r="C27" s="24">
        <v>26520</v>
      </c>
      <c r="D27" s="24">
        <v>26520</v>
      </c>
      <c r="E27" s="24">
        <v>26520</v>
      </c>
      <c r="F27" s="24"/>
      <c r="G27" s="24"/>
      <c r="H27" s="24"/>
      <c r="I27" s="24"/>
      <c r="J27" s="24"/>
      <c r="K27" s="24"/>
      <c r="L27" s="24"/>
      <c r="M27" s="24"/>
      <c r="N27" s="24"/>
      <c r="O27" s="24"/>
    </row>
    <row r="28" ht="18.75" customHeight="1" spans="1:15">
      <c r="A28" s="177" t="s">
        <v>123</v>
      </c>
      <c r="B28" s="212" t="s">
        <v>124</v>
      </c>
      <c r="C28" s="24">
        <v>20866.08</v>
      </c>
      <c r="D28" s="24">
        <v>20866.08</v>
      </c>
      <c r="E28" s="24">
        <v>20866.08</v>
      </c>
      <c r="F28" s="24"/>
      <c r="G28" s="24"/>
      <c r="H28" s="24"/>
      <c r="I28" s="24"/>
      <c r="J28" s="24"/>
      <c r="K28" s="24"/>
      <c r="L28" s="24"/>
      <c r="M28" s="24"/>
      <c r="N28" s="24"/>
      <c r="O28" s="24"/>
    </row>
    <row r="29" ht="18.75" customHeight="1" spans="1:15">
      <c r="A29" s="175" t="s">
        <v>125</v>
      </c>
      <c r="B29" s="211" t="s">
        <v>126</v>
      </c>
      <c r="C29" s="24">
        <v>100000</v>
      </c>
      <c r="D29" s="24">
        <v>100000</v>
      </c>
      <c r="E29" s="24"/>
      <c r="F29" s="24">
        <v>100000</v>
      </c>
      <c r="G29" s="24"/>
      <c r="H29" s="24"/>
      <c r="I29" s="24"/>
      <c r="J29" s="24"/>
      <c r="K29" s="24"/>
      <c r="L29" s="24"/>
      <c r="M29" s="24"/>
      <c r="N29" s="24"/>
      <c r="O29" s="24"/>
    </row>
    <row r="30" ht="18.75" customHeight="1" spans="1:15">
      <c r="A30" s="177" t="s">
        <v>127</v>
      </c>
      <c r="B30" s="212" t="s">
        <v>126</v>
      </c>
      <c r="C30" s="24">
        <v>100000</v>
      </c>
      <c r="D30" s="24">
        <v>100000</v>
      </c>
      <c r="E30" s="24"/>
      <c r="F30" s="24">
        <v>100000</v>
      </c>
      <c r="G30" s="24"/>
      <c r="H30" s="24"/>
      <c r="I30" s="24"/>
      <c r="J30" s="24"/>
      <c r="K30" s="24"/>
      <c r="L30" s="24"/>
      <c r="M30" s="24"/>
      <c r="N30" s="24"/>
      <c r="O30" s="24"/>
    </row>
    <row r="31" ht="18.75" customHeight="1" spans="1:15">
      <c r="A31" s="131" t="s">
        <v>128</v>
      </c>
      <c r="B31" s="160" t="s">
        <v>129</v>
      </c>
      <c r="C31" s="24">
        <v>449164.8</v>
      </c>
      <c r="D31" s="24">
        <v>449164.8</v>
      </c>
      <c r="E31" s="24">
        <v>449164.8</v>
      </c>
      <c r="F31" s="24"/>
      <c r="G31" s="24"/>
      <c r="H31" s="24"/>
      <c r="I31" s="24"/>
      <c r="J31" s="24"/>
      <c r="K31" s="24"/>
      <c r="L31" s="24"/>
      <c r="M31" s="24"/>
      <c r="N31" s="24"/>
      <c r="O31" s="24"/>
    </row>
    <row r="32" ht="18.75" customHeight="1" spans="1:15">
      <c r="A32" s="175" t="s">
        <v>130</v>
      </c>
      <c r="B32" s="211" t="s">
        <v>131</v>
      </c>
      <c r="C32" s="24">
        <v>449164.8</v>
      </c>
      <c r="D32" s="24">
        <v>449164.8</v>
      </c>
      <c r="E32" s="24">
        <v>449164.8</v>
      </c>
      <c r="F32" s="24"/>
      <c r="G32" s="24"/>
      <c r="H32" s="24"/>
      <c r="I32" s="24"/>
      <c r="J32" s="24"/>
      <c r="K32" s="24"/>
      <c r="L32" s="24"/>
      <c r="M32" s="24"/>
      <c r="N32" s="24"/>
      <c r="O32" s="24"/>
    </row>
    <row r="33" ht="18.75" customHeight="1" spans="1:15">
      <c r="A33" s="177" t="s">
        <v>132</v>
      </c>
      <c r="B33" s="212" t="s">
        <v>133</v>
      </c>
      <c r="C33" s="24">
        <v>449164.8</v>
      </c>
      <c r="D33" s="24">
        <v>449164.8</v>
      </c>
      <c r="E33" s="24">
        <v>449164.8</v>
      </c>
      <c r="F33" s="24"/>
      <c r="G33" s="24"/>
      <c r="H33" s="24"/>
      <c r="I33" s="24"/>
      <c r="J33" s="24"/>
      <c r="K33" s="24"/>
      <c r="L33" s="24"/>
      <c r="M33" s="24"/>
      <c r="N33" s="24"/>
      <c r="O33" s="24"/>
    </row>
    <row r="34" ht="18.75" customHeight="1" spans="1:15">
      <c r="A34" s="179" t="s">
        <v>134</v>
      </c>
      <c r="B34" s="180" t="s">
        <v>134</v>
      </c>
      <c r="C34" s="24">
        <v>10977752.35</v>
      </c>
      <c r="D34" s="24">
        <v>9307752.35</v>
      </c>
      <c r="E34" s="24">
        <v>6967119.49</v>
      </c>
      <c r="F34" s="24">
        <v>2340632.86</v>
      </c>
      <c r="G34" s="24"/>
      <c r="H34" s="24"/>
      <c r="I34" s="24"/>
      <c r="J34" s="24">
        <v>1670000</v>
      </c>
      <c r="K34" s="24">
        <v>1500000</v>
      </c>
      <c r="L34" s="24"/>
      <c r="M34" s="24"/>
      <c r="N34" s="24"/>
      <c r="O34" s="24">
        <v>170000</v>
      </c>
    </row>
  </sheetData>
  <mergeCells count="11">
    <mergeCell ref="A3:O3"/>
    <mergeCell ref="A4:L4"/>
    <mergeCell ref="D5:F5"/>
    <mergeCell ref="J5:O5"/>
    <mergeCell ref="A34:B34"/>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E17" sqref="E17"/>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9" t="s">
        <v>135</v>
      </c>
    </row>
    <row r="3" ht="36" customHeight="1" spans="1:4">
      <c r="A3" s="6" t="str">
        <f>"2025"&amp;"年部门财政拨款收支预算总表"</f>
        <v>2025年部门财政拨款收支预算总表</v>
      </c>
      <c r="B3" s="158"/>
      <c r="C3" s="158"/>
      <c r="D3" s="158"/>
    </row>
    <row r="4" ht="18.75" customHeight="1" spans="1:4">
      <c r="A4" s="8" t="str">
        <f>"单位名称："&amp;"双江拉祜族佤族布朗族傣族自治县疾病预防控制中心"</f>
        <v>单位名称：双江拉祜族佤族布朗族傣族自治县疾病预防控制中心</v>
      </c>
      <c r="B4" s="159"/>
      <c r="C4" s="159"/>
      <c r="D4" s="39" t="s">
        <v>1</v>
      </c>
    </row>
    <row r="5" ht="18.75" customHeight="1" spans="1:4">
      <c r="A5" s="13" t="s">
        <v>2</v>
      </c>
      <c r="B5" s="15"/>
      <c r="C5" s="13" t="s">
        <v>3</v>
      </c>
      <c r="D5" s="15"/>
    </row>
    <row r="6" ht="18.75" customHeight="1" spans="1:4">
      <c r="A6" s="31" t="s">
        <v>4</v>
      </c>
      <c r="B6" s="107" t="str">
        <f t="shared" ref="B6:D6" si="0">"2025"&amp;"年预算数"</f>
        <v>2025年预算数</v>
      </c>
      <c r="C6" s="31" t="s">
        <v>136</v>
      </c>
      <c r="D6" s="107" t="str">
        <f t="shared" si="0"/>
        <v>2025年预算数</v>
      </c>
    </row>
    <row r="7" ht="18.75" customHeight="1" spans="1:4">
      <c r="A7" s="33"/>
      <c r="B7" s="19"/>
      <c r="C7" s="33"/>
      <c r="D7" s="19"/>
    </row>
    <row r="8" ht="18.75" customHeight="1" spans="1:4">
      <c r="A8" s="160" t="s">
        <v>137</v>
      </c>
      <c r="B8" s="24">
        <v>8508519.49</v>
      </c>
      <c r="C8" s="23" t="s">
        <v>138</v>
      </c>
      <c r="D8" s="24">
        <v>9307752.35</v>
      </c>
    </row>
    <row r="9" ht="18.75" customHeight="1" spans="1:4">
      <c r="A9" s="161" t="s">
        <v>139</v>
      </c>
      <c r="B9" s="24">
        <v>8508519.49</v>
      </c>
      <c r="C9" s="23" t="s">
        <v>140</v>
      </c>
      <c r="D9" s="24"/>
    </row>
    <row r="10" ht="18.75" customHeight="1" spans="1:4">
      <c r="A10" s="161" t="s">
        <v>141</v>
      </c>
      <c r="B10" s="24"/>
      <c r="C10" s="23" t="s">
        <v>142</v>
      </c>
      <c r="D10" s="24"/>
    </row>
    <row r="11" ht="18.75" customHeight="1" spans="1:4">
      <c r="A11" s="161" t="s">
        <v>143</v>
      </c>
      <c r="B11" s="24"/>
      <c r="C11" s="23" t="s">
        <v>144</v>
      </c>
      <c r="D11" s="24"/>
    </row>
    <row r="12" ht="18.75" customHeight="1" spans="1:4">
      <c r="A12" s="162" t="s">
        <v>145</v>
      </c>
      <c r="B12" s="24">
        <v>799232.86</v>
      </c>
      <c r="C12" s="163" t="s">
        <v>146</v>
      </c>
      <c r="D12" s="24"/>
    </row>
    <row r="13" ht="18.75" customHeight="1" spans="1:4">
      <c r="A13" s="164" t="s">
        <v>139</v>
      </c>
      <c r="B13" s="24">
        <v>799232.86</v>
      </c>
      <c r="C13" s="165" t="s">
        <v>147</v>
      </c>
      <c r="D13" s="24"/>
    </row>
    <row r="14" ht="18.75" customHeight="1" spans="1:4">
      <c r="A14" s="164" t="s">
        <v>141</v>
      </c>
      <c r="B14" s="24"/>
      <c r="C14" s="165" t="s">
        <v>148</v>
      </c>
      <c r="D14" s="24"/>
    </row>
    <row r="15" ht="18.75" customHeight="1" spans="1:4">
      <c r="A15" s="164" t="s">
        <v>143</v>
      </c>
      <c r="B15" s="24"/>
      <c r="C15" s="165" t="s">
        <v>149</v>
      </c>
      <c r="D15" s="24"/>
    </row>
    <row r="16" ht="18.75" customHeight="1" spans="1:4">
      <c r="A16" s="164" t="s">
        <v>26</v>
      </c>
      <c r="B16" s="24"/>
      <c r="C16" s="165" t="s">
        <v>150</v>
      </c>
      <c r="D16" s="24">
        <v>1273585.01</v>
      </c>
    </row>
    <row r="17" ht="18.75" customHeight="1" spans="1:4">
      <c r="A17" s="164" t="s">
        <v>26</v>
      </c>
      <c r="B17" s="24" t="s">
        <v>26</v>
      </c>
      <c r="C17" s="165" t="s">
        <v>151</v>
      </c>
      <c r="D17" s="24">
        <v>7585002.54</v>
      </c>
    </row>
    <row r="18" ht="18.75" customHeight="1" spans="1:4">
      <c r="A18" s="166" t="s">
        <v>26</v>
      </c>
      <c r="B18" s="24" t="s">
        <v>26</v>
      </c>
      <c r="C18" s="165" t="s">
        <v>152</v>
      </c>
      <c r="D18" s="24"/>
    </row>
    <row r="19" ht="18.75" customHeight="1" spans="1:4">
      <c r="A19" s="166" t="s">
        <v>26</v>
      </c>
      <c r="B19" s="24" t="s">
        <v>26</v>
      </c>
      <c r="C19" s="165" t="s">
        <v>153</v>
      </c>
      <c r="D19" s="24"/>
    </row>
    <row r="20" ht="18.75" customHeight="1" spans="1:4">
      <c r="A20" s="167" t="s">
        <v>26</v>
      </c>
      <c r="B20" s="24" t="s">
        <v>26</v>
      </c>
      <c r="C20" s="165" t="s">
        <v>154</v>
      </c>
      <c r="D20" s="24"/>
    </row>
    <row r="21" ht="18.75" customHeight="1" spans="1:4">
      <c r="A21" s="167" t="s">
        <v>26</v>
      </c>
      <c r="B21" s="24" t="s">
        <v>26</v>
      </c>
      <c r="C21" s="165" t="s">
        <v>155</v>
      </c>
      <c r="D21" s="24"/>
    </row>
    <row r="22" ht="18.75" customHeight="1" spans="1:4">
      <c r="A22" s="167" t="s">
        <v>26</v>
      </c>
      <c r="B22" s="24" t="s">
        <v>26</v>
      </c>
      <c r="C22" s="165" t="s">
        <v>156</v>
      </c>
      <c r="D22" s="24"/>
    </row>
    <row r="23" ht="18.75" customHeight="1" spans="1:4">
      <c r="A23" s="167" t="s">
        <v>26</v>
      </c>
      <c r="B23" s="24" t="s">
        <v>26</v>
      </c>
      <c r="C23" s="165" t="s">
        <v>157</v>
      </c>
      <c r="D23" s="24"/>
    </row>
    <row r="24" ht="18.75" customHeight="1" spans="1:4">
      <c r="A24" s="167" t="s">
        <v>26</v>
      </c>
      <c r="B24" s="24" t="s">
        <v>26</v>
      </c>
      <c r="C24" s="165" t="s">
        <v>158</v>
      </c>
      <c r="D24" s="24"/>
    </row>
    <row r="25" ht="18.75" customHeight="1" spans="1:4">
      <c r="A25" s="167" t="s">
        <v>26</v>
      </c>
      <c r="B25" s="24" t="s">
        <v>26</v>
      </c>
      <c r="C25" s="165" t="s">
        <v>159</v>
      </c>
      <c r="D25" s="24"/>
    </row>
    <row r="26" ht="18.75" customHeight="1" spans="1:4">
      <c r="A26" s="167" t="s">
        <v>26</v>
      </c>
      <c r="B26" s="24" t="s">
        <v>26</v>
      </c>
      <c r="C26" s="165" t="s">
        <v>160</v>
      </c>
      <c r="D26" s="24"/>
    </row>
    <row r="27" ht="18.75" customHeight="1" spans="1:4">
      <c r="A27" s="167" t="s">
        <v>26</v>
      </c>
      <c r="B27" s="24" t="s">
        <v>26</v>
      </c>
      <c r="C27" s="165" t="s">
        <v>161</v>
      </c>
      <c r="D27" s="24">
        <v>449164.8</v>
      </c>
    </row>
    <row r="28" ht="18.75" customHeight="1" spans="1:4">
      <c r="A28" s="167" t="s">
        <v>26</v>
      </c>
      <c r="B28" s="24" t="s">
        <v>26</v>
      </c>
      <c r="C28" s="165" t="s">
        <v>162</v>
      </c>
      <c r="D28" s="24"/>
    </row>
    <row r="29" ht="18.75" customHeight="1" spans="1:4">
      <c r="A29" s="167" t="s">
        <v>26</v>
      </c>
      <c r="B29" s="24" t="s">
        <v>26</v>
      </c>
      <c r="C29" s="165" t="s">
        <v>163</v>
      </c>
      <c r="D29" s="24"/>
    </row>
    <row r="30" ht="18.75" customHeight="1" spans="1:4">
      <c r="A30" s="167" t="s">
        <v>26</v>
      </c>
      <c r="B30" s="24" t="s">
        <v>26</v>
      </c>
      <c r="C30" s="165" t="s">
        <v>164</v>
      </c>
      <c r="D30" s="24"/>
    </row>
    <row r="31" ht="18.75" customHeight="1" spans="1:4">
      <c r="A31" s="167" t="s">
        <v>26</v>
      </c>
      <c r="B31" s="24" t="s">
        <v>26</v>
      </c>
      <c r="C31" s="165" t="s">
        <v>165</v>
      </c>
      <c r="D31" s="24"/>
    </row>
    <row r="32" ht="18.75" customHeight="1" spans="1:4">
      <c r="A32" s="168" t="s">
        <v>26</v>
      </c>
      <c r="B32" s="24" t="s">
        <v>26</v>
      </c>
      <c r="C32" s="165" t="s">
        <v>166</v>
      </c>
      <c r="D32" s="24"/>
    </row>
    <row r="33" ht="18.75" customHeight="1" spans="1:4">
      <c r="A33" s="168" t="s">
        <v>26</v>
      </c>
      <c r="B33" s="24" t="s">
        <v>26</v>
      </c>
      <c r="C33" s="165" t="s">
        <v>167</v>
      </c>
      <c r="D33" s="24"/>
    </row>
    <row r="34" ht="18.75" customHeight="1" spans="1:4">
      <c r="A34" s="168" t="s">
        <v>26</v>
      </c>
      <c r="B34" s="24" t="s">
        <v>26</v>
      </c>
      <c r="C34" s="165" t="s">
        <v>168</v>
      </c>
      <c r="D34" s="24"/>
    </row>
    <row r="35" ht="18.75" customHeight="1" spans="1:4">
      <c r="A35" s="168"/>
      <c r="B35" s="24"/>
      <c r="C35" s="165" t="s">
        <v>169</v>
      </c>
      <c r="D35" s="24"/>
    </row>
    <row r="36" ht="18.75" customHeight="1" spans="1:4">
      <c r="A36" s="168" t="s">
        <v>26</v>
      </c>
      <c r="B36" s="24" t="s">
        <v>26</v>
      </c>
      <c r="C36" s="165" t="s">
        <v>170</v>
      </c>
      <c r="D36" s="24"/>
    </row>
    <row r="37" ht="18.75" customHeight="1" spans="1:4">
      <c r="A37" s="56" t="s">
        <v>171</v>
      </c>
      <c r="B37" s="169">
        <v>9307752.35</v>
      </c>
      <c r="C37" s="170" t="s">
        <v>52</v>
      </c>
      <c r="D37" s="169">
        <v>9307752.35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workbookViewId="0">
      <pane ySplit="1" topLeftCell="A2" activePane="bottomLeft" state="frozen"/>
      <selection/>
      <selection pane="bottomLeft" activeCell="E17" sqref="E17"/>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8"/>
      <c r="F2" s="58"/>
      <c r="G2" s="39" t="s">
        <v>172</v>
      </c>
    </row>
    <row r="3" ht="39" customHeight="1" spans="1:7">
      <c r="A3" s="6" t="str">
        <f>"2025"&amp;"年一般公共预算支出预算表（按功能科目分类）"</f>
        <v>2025年一般公共预算支出预算表（按功能科目分类）</v>
      </c>
      <c r="B3" s="149"/>
      <c r="C3" s="149"/>
      <c r="D3" s="149"/>
      <c r="E3" s="149"/>
      <c r="F3" s="149"/>
      <c r="G3" s="149"/>
    </row>
    <row r="4" ht="18" customHeight="1" spans="1:7">
      <c r="A4" s="150" t="str">
        <f>"单位名称："&amp;"双江拉祜族佤族布朗族傣族自治县疾病预防控制中心"</f>
        <v>单位名称：双江拉祜族佤族布朗族傣族自治县疾病预防控制中心</v>
      </c>
      <c r="B4" s="29"/>
      <c r="C4" s="30"/>
      <c r="D4" s="30"/>
      <c r="E4" s="30"/>
      <c r="F4" s="102"/>
      <c r="G4" s="39" t="s">
        <v>1</v>
      </c>
    </row>
    <row r="5" ht="20.25" customHeight="1" spans="1:7">
      <c r="A5" s="151" t="s">
        <v>173</v>
      </c>
      <c r="B5" s="152"/>
      <c r="C5" s="107" t="s">
        <v>56</v>
      </c>
      <c r="D5" s="129" t="s">
        <v>75</v>
      </c>
      <c r="E5" s="14"/>
      <c r="F5" s="15"/>
      <c r="G5" s="122" t="s">
        <v>76</v>
      </c>
    </row>
    <row r="6" ht="20.25" customHeight="1" spans="1:7">
      <c r="A6" s="153" t="s">
        <v>73</v>
      </c>
      <c r="B6" s="153" t="s">
        <v>74</v>
      </c>
      <c r="C6" s="33"/>
      <c r="D6" s="67" t="s">
        <v>58</v>
      </c>
      <c r="E6" s="67" t="s">
        <v>174</v>
      </c>
      <c r="F6" s="67" t="s">
        <v>175</v>
      </c>
      <c r="G6" s="95"/>
    </row>
    <row r="7" ht="19.5" customHeight="1" spans="1:7">
      <c r="A7" s="153" t="s">
        <v>176</v>
      </c>
      <c r="B7" s="153" t="s">
        <v>177</v>
      </c>
      <c r="C7" s="153" t="s">
        <v>178</v>
      </c>
      <c r="D7" s="67">
        <v>4</v>
      </c>
      <c r="E7" s="154" t="s">
        <v>179</v>
      </c>
      <c r="F7" s="154" t="s">
        <v>180</v>
      </c>
      <c r="G7" s="153" t="s">
        <v>181</v>
      </c>
    </row>
    <row r="8" ht="18" customHeight="1" spans="1:7">
      <c r="A8" s="34" t="s">
        <v>84</v>
      </c>
      <c r="B8" s="34" t="s">
        <v>85</v>
      </c>
      <c r="C8" s="24">
        <v>1273585.01</v>
      </c>
      <c r="D8" s="24">
        <v>1273585.01</v>
      </c>
      <c r="E8" s="24">
        <v>1211886.68</v>
      </c>
      <c r="F8" s="24">
        <v>61698.33</v>
      </c>
      <c r="G8" s="24"/>
    </row>
    <row r="9" ht="18" customHeight="1" spans="1:7">
      <c r="A9" s="118" t="s">
        <v>86</v>
      </c>
      <c r="B9" s="118" t="s">
        <v>87</v>
      </c>
      <c r="C9" s="24">
        <v>1177385.4</v>
      </c>
      <c r="D9" s="24">
        <v>1177385.4</v>
      </c>
      <c r="E9" s="24">
        <v>1168885.4</v>
      </c>
      <c r="F9" s="24">
        <v>8500</v>
      </c>
      <c r="G9" s="24"/>
    </row>
    <row r="10" ht="18" customHeight="1" spans="1:7">
      <c r="A10" s="155" t="s">
        <v>88</v>
      </c>
      <c r="B10" s="155" t="s">
        <v>89</v>
      </c>
      <c r="C10" s="24">
        <v>578499</v>
      </c>
      <c r="D10" s="24">
        <v>578499</v>
      </c>
      <c r="E10" s="24">
        <v>569999</v>
      </c>
      <c r="F10" s="24">
        <v>8500</v>
      </c>
      <c r="G10" s="24"/>
    </row>
    <row r="11" ht="18" customHeight="1" spans="1:7">
      <c r="A11" s="155" t="s">
        <v>90</v>
      </c>
      <c r="B11" s="155" t="s">
        <v>91</v>
      </c>
      <c r="C11" s="24">
        <v>598886.4</v>
      </c>
      <c r="D11" s="24">
        <v>598886.4</v>
      </c>
      <c r="E11" s="24">
        <v>598886.4</v>
      </c>
      <c r="F11" s="24"/>
      <c r="G11" s="24"/>
    </row>
    <row r="12" ht="18" customHeight="1" spans="1:7">
      <c r="A12" s="118" t="s">
        <v>92</v>
      </c>
      <c r="B12" s="118" t="s">
        <v>93</v>
      </c>
      <c r="C12" s="24">
        <v>16800</v>
      </c>
      <c r="D12" s="24">
        <v>16800</v>
      </c>
      <c r="E12" s="24">
        <v>16800</v>
      </c>
      <c r="F12" s="24"/>
      <c r="G12" s="24"/>
    </row>
    <row r="13" ht="18" customHeight="1" spans="1:7">
      <c r="A13" s="155" t="s">
        <v>94</v>
      </c>
      <c r="B13" s="155" t="s">
        <v>95</v>
      </c>
      <c r="C13" s="24">
        <v>16800</v>
      </c>
      <c r="D13" s="24">
        <v>16800</v>
      </c>
      <c r="E13" s="24">
        <v>16800</v>
      </c>
      <c r="F13" s="24"/>
      <c r="G13" s="24"/>
    </row>
    <row r="14" ht="18" customHeight="1" spans="1:7">
      <c r="A14" s="118" t="s">
        <v>96</v>
      </c>
      <c r="B14" s="118" t="s">
        <v>97</v>
      </c>
      <c r="C14" s="24">
        <v>53198.33</v>
      </c>
      <c r="D14" s="24">
        <v>53198.33</v>
      </c>
      <c r="E14" s="24"/>
      <c r="F14" s="24">
        <v>53198.33</v>
      </c>
      <c r="G14" s="24"/>
    </row>
    <row r="15" ht="18" customHeight="1" spans="1:7">
      <c r="A15" s="155" t="s">
        <v>98</v>
      </c>
      <c r="B15" s="155" t="s">
        <v>99</v>
      </c>
      <c r="C15" s="24">
        <v>53198.33</v>
      </c>
      <c r="D15" s="24">
        <v>53198.33</v>
      </c>
      <c r="E15" s="24"/>
      <c r="F15" s="24">
        <v>53198.33</v>
      </c>
      <c r="G15" s="24"/>
    </row>
    <row r="16" ht="18" customHeight="1" spans="1:7">
      <c r="A16" s="118" t="s">
        <v>100</v>
      </c>
      <c r="B16" s="118" t="s">
        <v>101</v>
      </c>
      <c r="C16" s="24">
        <v>26201.28</v>
      </c>
      <c r="D16" s="24">
        <v>26201.28</v>
      </c>
      <c r="E16" s="24">
        <v>26201.28</v>
      </c>
      <c r="F16" s="24"/>
      <c r="G16" s="24"/>
    </row>
    <row r="17" ht="18" customHeight="1" spans="1:7">
      <c r="A17" s="155" t="s">
        <v>102</v>
      </c>
      <c r="B17" s="155" t="s">
        <v>101</v>
      </c>
      <c r="C17" s="24">
        <v>26201.28</v>
      </c>
      <c r="D17" s="24">
        <v>26201.28</v>
      </c>
      <c r="E17" s="24">
        <v>26201.28</v>
      </c>
      <c r="F17" s="24"/>
      <c r="G17" s="24"/>
    </row>
    <row r="18" ht="18" customHeight="1" spans="1:7">
      <c r="A18" s="34" t="s">
        <v>103</v>
      </c>
      <c r="B18" s="34" t="s">
        <v>104</v>
      </c>
      <c r="C18" s="24">
        <v>7585002.54</v>
      </c>
      <c r="D18" s="24">
        <v>5244369.68</v>
      </c>
      <c r="E18" s="24">
        <v>4958965.92</v>
      </c>
      <c r="F18" s="24">
        <v>285403.76</v>
      </c>
      <c r="G18" s="24">
        <v>2340632.86</v>
      </c>
    </row>
    <row r="19" ht="18" customHeight="1" spans="1:7">
      <c r="A19" s="118" t="s">
        <v>105</v>
      </c>
      <c r="B19" s="118" t="s">
        <v>106</v>
      </c>
      <c r="C19" s="24">
        <v>7171860.62</v>
      </c>
      <c r="D19" s="24">
        <v>4931227.76</v>
      </c>
      <c r="E19" s="24">
        <v>4645824</v>
      </c>
      <c r="F19" s="24">
        <v>285403.76</v>
      </c>
      <c r="G19" s="24">
        <v>2240632.86</v>
      </c>
    </row>
    <row r="20" ht="18" customHeight="1" spans="1:7">
      <c r="A20" s="155" t="s">
        <v>107</v>
      </c>
      <c r="B20" s="155" t="s">
        <v>108</v>
      </c>
      <c r="C20" s="24">
        <v>5707135.76</v>
      </c>
      <c r="D20" s="24">
        <v>4881835.76</v>
      </c>
      <c r="E20" s="24">
        <v>4596432</v>
      </c>
      <c r="F20" s="24">
        <v>285403.76</v>
      </c>
      <c r="G20" s="24">
        <v>825300</v>
      </c>
    </row>
    <row r="21" ht="18" customHeight="1" spans="1:7">
      <c r="A21" s="155" t="s">
        <v>109</v>
      </c>
      <c r="B21" s="155" t="s">
        <v>110</v>
      </c>
      <c r="C21" s="24">
        <v>162928</v>
      </c>
      <c r="D21" s="24">
        <v>32928</v>
      </c>
      <c r="E21" s="24">
        <v>32928</v>
      </c>
      <c r="F21" s="24"/>
      <c r="G21" s="24">
        <v>130000</v>
      </c>
    </row>
    <row r="22" ht="18" customHeight="1" spans="1:7">
      <c r="A22" s="155" t="s">
        <v>111</v>
      </c>
      <c r="B22" s="155" t="s">
        <v>112</v>
      </c>
      <c r="C22" s="24">
        <v>795696.86</v>
      </c>
      <c r="D22" s="24">
        <v>16464</v>
      </c>
      <c r="E22" s="24">
        <v>16464</v>
      </c>
      <c r="F22" s="24"/>
      <c r="G22" s="24">
        <v>779232.86</v>
      </c>
    </row>
    <row r="23" ht="18" customHeight="1" spans="1:7">
      <c r="A23" s="155" t="s">
        <v>113</v>
      </c>
      <c r="B23" s="155" t="s">
        <v>114</v>
      </c>
      <c r="C23" s="24">
        <v>400000</v>
      </c>
      <c r="D23" s="24"/>
      <c r="E23" s="24"/>
      <c r="F23" s="24"/>
      <c r="G23" s="24">
        <v>400000</v>
      </c>
    </row>
    <row r="24" ht="18" customHeight="1" spans="1:7">
      <c r="A24" s="155" t="s">
        <v>115</v>
      </c>
      <c r="B24" s="155" t="s">
        <v>116</v>
      </c>
      <c r="C24" s="24">
        <v>106100</v>
      </c>
      <c r="D24" s="24"/>
      <c r="E24" s="24"/>
      <c r="F24" s="24"/>
      <c r="G24" s="24">
        <v>106100</v>
      </c>
    </row>
    <row r="25" ht="18" customHeight="1" spans="1:7">
      <c r="A25" s="118" t="s">
        <v>117</v>
      </c>
      <c r="B25" s="118" t="s">
        <v>118</v>
      </c>
      <c r="C25" s="24">
        <v>313141.92</v>
      </c>
      <c r="D25" s="24">
        <v>313141.92</v>
      </c>
      <c r="E25" s="24">
        <v>313141.92</v>
      </c>
      <c r="F25" s="24"/>
      <c r="G25" s="24"/>
    </row>
    <row r="26" ht="18" customHeight="1" spans="1:7">
      <c r="A26" s="155" t="s">
        <v>119</v>
      </c>
      <c r="B26" s="155" t="s">
        <v>120</v>
      </c>
      <c r="C26" s="24">
        <v>265755.84</v>
      </c>
      <c r="D26" s="24">
        <v>265755.84</v>
      </c>
      <c r="E26" s="24">
        <v>265755.84</v>
      </c>
      <c r="F26" s="24"/>
      <c r="G26" s="24"/>
    </row>
    <row r="27" ht="18" customHeight="1" spans="1:7">
      <c r="A27" s="155" t="s">
        <v>121</v>
      </c>
      <c r="B27" s="155" t="s">
        <v>122</v>
      </c>
      <c r="C27" s="24">
        <v>26520</v>
      </c>
      <c r="D27" s="24">
        <v>26520</v>
      </c>
      <c r="E27" s="24">
        <v>26520</v>
      </c>
      <c r="F27" s="24"/>
      <c r="G27" s="24"/>
    </row>
    <row r="28" ht="18" customHeight="1" spans="1:7">
      <c r="A28" s="155" t="s">
        <v>123</v>
      </c>
      <c r="B28" s="155" t="s">
        <v>124</v>
      </c>
      <c r="C28" s="24">
        <v>20866.08</v>
      </c>
      <c r="D28" s="24">
        <v>20866.08</v>
      </c>
      <c r="E28" s="24">
        <v>20866.08</v>
      </c>
      <c r="F28" s="24"/>
      <c r="G28" s="24"/>
    </row>
    <row r="29" ht="18" customHeight="1" spans="1:7">
      <c r="A29" s="118" t="s">
        <v>125</v>
      </c>
      <c r="B29" s="118" t="s">
        <v>126</v>
      </c>
      <c r="C29" s="24">
        <v>100000</v>
      </c>
      <c r="D29" s="24"/>
      <c r="E29" s="24"/>
      <c r="F29" s="24"/>
      <c r="G29" s="24">
        <v>100000</v>
      </c>
    </row>
    <row r="30" ht="18" customHeight="1" spans="1:7">
      <c r="A30" s="155" t="s">
        <v>127</v>
      </c>
      <c r="B30" s="155" t="s">
        <v>126</v>
      </c>
      <c r="C30" s="24">
        <v>100000</v>
      </c>
      <c r="D30" s="24"/>
      <c r="E30" s="24"/>
      <c r="F30" s="24"/>
      <c r="G30" s="24">
        <v>100000</v>
      </c>
    </row>
    <row r="31" ht="18" customHeight="1" spans="1:7">
      <c r="A31" s="34" t="s">
        <v>128</v>
      </c>
      <c r="B31" s="34" t="s">
        <v>129</v>
      </c>
      <c r="C31" s="24">
        <v>449164.8</v>
      </c>
      <c r="D31" s="24">
        <v>449164.8</v>
      </c>
      <c r="E31" s="24">
        <v>449164.8</v>
      </c>
      <c r="F31" s="24"/>
      <c r="G31" s="24"/>
    </row>
    <row r="32" ht="18" customHeight="1" spans="1:7">
      <c r="A32" s="118" t="s">
        <v>130</v>
      </c>
      <c r="B32" s="118" t="s">
        <v>131</v>
      </c>
      <c r="C32" s="24">
        <v>449164.8</v>
      </c>
      <c r="D32" s="24">
        <v>449164.8</v>
      </c>
      <c r="E32" s="24">
        <v>449164.8</v>
      </c>
      <c r="F32" s="24"/>
      <c r="G32" s="24"/>
    </row>
    <row r="33" ht="18" customHeight="1" spans="1:7">
      <c r="A33" s="155" t="s">
        <v>132</v>
      </c>
      <c r="B33" s="155" t="s">
        <v>133</v>
      </c>
      <c r="C33" s="24">
        <v>449164.8</v>
      </c>
      <c r="D33" s="24">
        <v>449164.8</v>
      </c>
      <c r="E33" s="24">
        <v>449164.8</v>
      </c>
      <c r="F33" s="24"/>
      <c r="G33" s="24"/>
    </row>
    <row r="34" ht="18" customHeight="1" spans="1:7">
      <c r="A34" s="156" t="s">
        <v>134</v>
      </c>
      <c r="B34" s="157" t="s">
        <v>134</v>
      </c>
      <c r="C34" s="24">
        <v>9307752.35</v>
      </c>
      <c r="D34" s="24">
        <v>6967119.49</v>
      </c>
      <c r="E34" s="24">
        <v>6620017.4</v>
      </c>
      <c r="F34" s="24">
        <v>347102.09</v>
      </c>
      <c r="G34" s="24">
        <v>2340632.86</v>
      </c>
    </row>
  </sheetData>
  <mergeCells count="7">
    <mergeCell ref="A3:G3"/>
    <mergeCell ref="A4:E4"/>
    <mergeCell ref="A5:B5"/>
    <mergeCell ref="D5:F5"/>
    <mergeCell ref="A34:B34"/>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E17" sqref="E17"/>
    </sheetView>
  </sheetViews>
  <sheetFormatPr defaultColWidth="9.14285714285714" defaultRowHeight="14.25" customHeight="1" outlineLevelCol="6"/>
  <cols>
    <col min="1" max="1" width="23.5714285714286" customWidth="1"/>
    <col min="2" max="7" width="22.847619047619" customWidth="1"/>
  </cols>
  <sheetData>
    <row r="1" customHeight="1" spans="1:7">
      <c r="A1" s="137"/>
      <c r="B1" s="137"/>
      <c r="C1" s="137"/>
      <c r="D1" s="137"/>
      <c r="E1" s="137"/>
      <c r="F1" s="137"/>
      <c r="G1" s="137"/>
    </row>
    <row r="2" ht="15" customHeight="1" spans="1:7">
      <c r="A2" s="138"/>
      <c r="B2" s="139"/>
      <c r="C2" s="140"/>
      <c r="D2" s="63"/>
      <c r="G2" s="88" t="s">
        <v>182</v>
      </c>
    </row>
    <row r="3" ht="39" customHeight="1" spans="1:7">
      <c r="A3" s="127" t="str">
        <f>"2025"&amp;"年“三公”经费支出预算表"</f>
        <v>2025年“三公”经费支出预算表</v>
      </c>
      <c r="B3" s="52"/>
      <c r="C3" s="52"/>
      <c r="D3" s="52"/>
      <c r="E3" s="52"/>
      <c r="F3" s="52"/>
      <c r="G3" s="52"/>
    </row>
    <row r="4" ht="18.75" customHeight="1" spans="1:7">
      <c r="A4" s="41" t="str">
        <f>"单位名称："&amp;"双江拉祜族佤族布朗族傣族自治县疾病预防控制中心"</f>
        <v>单位名称：双江拉祜族佤族布朗族傣族自治县疾病预防控制中心</v>
      </c>
      <c r="B4" s="139"/>
      <c r="C4" s="140"/>
      <c r="D4" s="63"/>
      <c r="E4" s="30"/>
      <c r="G4" s="88" t="s">
        <v>183</v>
      </c>
    </row>
    <row r="5" ht="18.75" customHeight="1" spans="1:7">
      <c r="A5" s="11" t="s">
        <v>184</v>
      </c>
      <c r="B5" s="11" t="s">
        <v>185</v>
      </c>
      <c r="C5" s="31" t="s">
        <v>186</v>
      </c>
      <c r="D5" s="13" t="s">
        <v>187</v>
      </c>
      <c r="E5" s="14"/>
      <c r="F5" s="15"/>
      <c r="G5" s="31" t="s">
        <v>188</v>
      </c>
    </row>
    <row r="6" ht="18.75" customHeight="1" spans="1:7">
      <c r="A6" s="18"/>
      <c r="B6" s="141"/>
      <c r="C6" s="33"/>
      <c r="D6" s="67" t="s">
        <v>58</v>
      </c>
      <c r="E6" s="67" t="s">
        <v>189</v>
      </c>
      <c r="F6" s="67" t="s">
        <v>190</v>
      </c>
      <c r="G6" s="33"/>
    </row>
    <row r="7" ht="18.75" customHeight="1" spans="1:7">
      <c r="A7" s="142" t="s">
        <v>56</v>
      </c>
      <c r="B7" s="143">
        <v>1</v>
      </c>
      <c r="C7" s="144">
        <v>2</v>
      </c>
      <c r="D7" s="145">
        <v>3</v>
      </c>
      <c r="E7" s="145">
        <v>4</v>
      </c>
      <c r="F7" s="145">
        <v>5</v>
      </c>
      <c r="G7" s="144">
        <v>6</v>
      </c>
    </row>
    <row r="8" ht="18.75" customHeight="1" spans="1:7">
      <c r="A8" s="142" t="s">
        <v>56</v>
      </c>
      <c r="B8" s="146">
        <v>155000</v>
      </c>
      <c r="C8" s="146"/>
      <c r="D8" s="146">
        <v>135000</v>
      </c>
      <c r="E8" s="146"/>
      <c r="F8" s="146">
        <v>135000</v>
      </c>
      <c r="G8" s="146">
        <v>20000</v>
      </c>
    </row>
    <row r="9" ht="18.75" customHeight="1" spans="1:7">
      <c r="A9" s="147" t="s">
        <v>191</v>
      </c>
      <c r="B9" s="146"/>
      <c r="C9" s="146"/>
      <c r="D9" s="146"/>
      <c r="E9" s="146"/>
      <c r="F9" s="146"/>
      <c r="G9" s="146"/>
    </row>
    <row r="10" ht="18.75" customHeight="1" spans="1:7">
      <c r="A10" s="147" t="s">
        <v>192</v>
      </c>
      <c r="B10" s="146">
        <v>135000</v>
      </c>
      <c r="C10" s="146"/>
      <c r="D10" s="146">
        <v>115000</v>
      </c>
      <c r="E10" s="146"/>
      <c r="F10" s="146">
        <v>115000</v>
      </c>
      <c r="G10" s="146">
        <v>20000</v>
      </c>
    </row>
    <row r="11" ht="18.75" customHeight="1" spans="1:7">
      <c r="A11" s="147" t="s">
        <v>193</v>
      </c>
      <c r="B11" s="146"/>
      <c r="C11" s="146"/>
      <c r="D11" s="146"/>
      <c r="E11" s="146"/>
      <c r="F11" s="146"/>
      <c r="G11" s="146"/>
    </row>
    <row r="12" ht="18.75" customHeight="1" spans="1:7">
      <c r="A12" s="147" t="s">
        <v>194</v>
      </c>
      <c r="B12" s="146">
        <v>20000</v>
      </c>
      <c r="C12" s="146"/>
      <c r="D12" s="146">
        <v>20000</v>
      </c>
      <c r="E12" s="146"/>
      <c r="F12" s="146">
        <v>20000</v>
      </c>
      <c r="G12" s="146"/>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workbookViewId="0">
      <pane ySplit="1" topLeftCell="A4" activePane="bottomLeft" state="frozen"/>
      <selection/>
      <selection pane="bottomLeft" activeCell="E17" sqref="E1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5"/>
      <c r="D2" s="126"/>
      <c r="E2" s="126"/>
      <c r="F2" s="126"/>
      <c r="G2" s="126"/>
      <c r="H2" s="68"/>
      <c r="I2" s="68"/>
      <c r="J2" s="68"/>
      <c r="K2" s="68"/>
      <c r="L2" s="68"/>
      <c r="M2" s="68"/>
      <c r="N2" s="30"/>
      <c r="O2" s="30"/>
      <c r="P2" s="30"/>
      <c r="Q2" s="68"/>
      <c r="U2" s="125"/>
      <c r="W2" s="38" t="s">
        <v>195</v>
      </c>
    </row>
    <row r="3" ht="39.75" customHeight="1" spans="1:23">
      <c r="A3" s="127"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"单位名称："&amp;"双江拉祜族佤族布朗族傣族自治县疾病预防控制中心"</f>
        <v>单位名称：双江拉祜族佤族布朗族傣族自治县疾病预防控制中心</v>
      </c>
      <c r="B4" s="128"/>
      <c r="C4" s="128"/>
      <c r="D4" s="128"/>
      <c r="E4" s="128"/>
      <c r="F4" s="128"/>
      <c r="G4" s="128"/>
      <c r="H4" s="72"/>
      <c r="I4" s="72"/>
      <c r="J4" s="72"/>
      <c r="K4" s="72"/>
      <c r="L4" s="72"/>
      <c r="M4" s="72"/>
      <c r="N4" s="94"/>
      <c r="O4" s="94"/>
      <c r="P4" s="94"/>
      <c r="Q4" s="72"/>
      <c r="U4" s="125"/>
      <c r="W4" s="38" t="s">
        <v>183</v>
      </c>
    </row>
    <row r="5" ht="18" customHeight="1" spans="1:23">
      <c r="A5" s="11" t="s">
        <v>196</v>
      </c>
      <c r="B5" s="11" t="s">
        <v>197</v>
      </c>
      <c r="C5" s="11" t="s">
        <v>198</v>
      </c>
      <c r="D5" s="11" t="s">
        <v>199</v>
      </c>
      <c r="E5" s="11" t="s">
        <v>200</v>
      </c>
      <c r="F5" s="11" t="s">
        <v>201</v>
      </c>
      <c r="G5" s="11" t="s">
        <v>202</v>
      </c>
      <c r="H5" s="129" t="s">
        <v>203</v>
      </c>
      <c r="I5" s="65" t="s">
        <v>203</v>
      </c>
      <c r="J5" s="65"/>
      <c r="K5" s="65"/>
      <c r="L5" s="65"/>
      <c r="M5" s="65"/>
      <c r="N5" s="14"/>
      <c r="O5" s="14"/>
      <c r="P5" s="14"/>
      <c r="Q5" s="75" t="s">
        <v>62</v>
      </c>
      <c r="R5" s="65" t="s">
        <v>78</v>
      </c>
      <c r="S5" s="65"/>
      <c r="T5" s="65"/>
      <c r="U5" s="65"/>
      <c r="V5" s="65"/>
      <c r="W5" s="134"/>
    </row>
    <row r="6" ht="18" customHeight="1" spans="1:23">
      <c r="A6" s="16"/>
      <c r="B6" s="124"/>
      <c r="C6" s="16"/>
      <c r="D6" s="16"/>
      <c r="E6" s="16"/>
      <c r="F6" s="16"/>
      <c r="G6" s="16"/>
      <c r="H6" s="107" t="s">
        <v>204</v>
      </c>
      <c r="I6" s="129" t="s">
        <v>59</v>
      </c>
      <c r="J6" s="65"/>
      <c r="K6" s="65"/>
      <c r="L6" s="65"/>
      <c r="M6" s="134"/>
      <c r="N6" s="13" t="s">
        <v>205</v>
      </c>
      <c r="O6" s="14"/>
      <c r="P6" s="15"/>
      <c r="Q6" s="11" t="s">
        <v>62</v>
      </c>
      <c r="R6" s="129" t="s">
        <v>78</v>
      </c>
      <c r="S6" s="75" t="s">
        <v>65</v>
      </c>
      <c r="T6" s="65" t="s">
        <v>78</v>
      </c>
      <c r="U6" s="75" t="s">
        <v>67</v>
      </c>
      <c r="V6" s="75" t="s">
        <v>68</v>
      </c>
      <c r="W6" s="136" t="s">
        <v>69</v>
      </c>
    </row>
    <row r="7" ht="18.75" customHeight="1" spans="1:23">
      <c r="A7" s="32"/>
      <c r="B7" s="32"/>
      <c r="C7" s="32"/>
      <c r="D7" s="32"/>
      <c r="E7" s="32"/>
      <c r="F7" s="32"/>
      <c r="G7" s="32"/>
      <c r="H7" s="32"/>
      <c r="I7" s="135" t="s">
        <v>206</v>
      </c>
      <c r="J7" s="11" t="s">
        <v>207</v>
      </c>
      <c r="K7" s="11" t="s">
        <v>208</v>
      </c>
      <c r="L7" s="11" t="s">
        <v>209</v>
      </c>
      <c r="M7" s="11" t="s">
        <v>210</v>
      </c>
      <c r="N7" s="11" t="s">
        <v>59</v>
      </c>
      <c r="O7" s="11" t="s">
        <v>60</v>
      </c>
      <c r="P7" s="11" t="s">
        <v>61</v>
      </c>
      <c r="Q7" s="32"/>
      <c r="R7" s="11" t="s">
        <v>58</v>
      </c>
      <c r="S7" s="11" t="s">
        <v>65</v>
      </c>
      <c r="T7" s="11" t="s">
        <v>211</v>
      </c>
      <c r="U7" s="11" t="s">
        <v>67</v>
      </c>
      <c r="V7" s="11" t="s">
        <v>68</v>
      </c>
      <c r="W7" s="11" t="s">
        <v>69</v>
      </c>
    </row>
    <row r="8" ht="37.5" customHeight="1" spans="1:23">
      <c r="A8" s="110"/>
      <c r="B8" s="110"/>
      <c r="C8" s="110"/>
      <c r="D8" s="110"/>
      <c r="E8" s="110"/>
      <c r="F8" s="110"/>
      <c r="G8" s="110"/>
      <c r="H8" s="110"/>
      <c r="I8" s="93"/>
      <c r="J8" s="18" t="s">
        <v>212</v>
      </c>
      <c r="K8" s="18" t="s">
        <v>208</v>
      </c>
      <c r="L8" s="18" t="s">
        <v>209</v>
      </c>
      <c r="M8" s="18" t="s">
        <v>210</v>
      </c>
      <c r="N8" s="18" t="s">
        <v>208</v>
      </c>
      <c r="O8" s="18" t="s">
        <v>209</v>
      </c>
      <c r="P8" s="18" t="s">
        <v>210</v>
      </c>
      <c r="Q8" s="18" t="s">
        <v>62</v>
      </c>
      <c r="R8" s="18" t="s">
        <v>58</v>
      </c>
      <c r="S8" s="18" t="s">
        <v>65</v>
      </c>
      <c r="T8" s="18" t="s">
        <v>211</v>
      </c>
      <c r="U8" s="18" t="s">
        <v>67</v>
      </c>
      <c r="V8" s="18" t="s">
        <v>68</v>
      </c>
      <c r="W8" s="18" t="s">
        <v>69</v>
      </c>
    </row>
    <row r="9" ht="19.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21" customHeight="1" spans="1:23">
      <c r="A10" s="131" t="s">
        <v>71</v>
      </c>
      <c r="B10" s="131"/>
      <c r="C10" s="131"/>
      <c r="D10" s="131"/>
      <c r="E10" s="131"/>
      <c r="F10" s="131"/>
      <c r="G10" s="131"/>
      <c r="H10" s="24">
        <v>6967119.49</v>
      </c>
      <c r="I10" s="24">
        <v>6967119.49</v>
      </c>
      <c r="J10" s="24"/>
      <c r="K10" s="24"/>
      <c r="L10" s="24">
        <v>6967119.49</v>
      </c>
      <c r="M10" s="24"/>
      <c r="N10" s="24"/>
      <c r="O10" s="24"/>
      <c r="P10" s="24"/>
      <c r="Q10" s="24"/>
      <c r="R10" s="24"/>
      <c r="S10" s="24"/>
      <c r="T10" s="24"/>
      <c r="U10" s="24"/>
      <c r="V10" s="24"/>
      <c r="W10" s="24"/>
    </row>
    <row r="11" ht="21" customHeight="1" spans="1:23">
      <c r="A11" s="131"/>
      <c r="B11" s="22" t="s">
        <v>213</v>
      </c>
      <c r="C11" s="22" t="s">
        <v>214</v>
      </c>
      <c r="D11" s="22" t="s">
        <v>107</v>
      </c>
      <c r="E11" s="22" t="s">
        <v>108</v>
      </c>
      <c r="F11" s="22" t="s">
        <v>215</v>
      </c>
      <c r="G11" s="22" t="s">
        <v>216</v>
      </c>
      <c r="H11" s="24">
        <v>1646988</v>
      </c>
      <c r="I11" s="24">
        <v>1646988</v>
      </c>
      <c r="J11" s="24"/>
      <c r="K11" s="24"/>
      <c r="L11" s="24">
        <v>1646988</v>
      </c>
      <c r="M11" s="24"/>
      <c r="N11" s="24"/>
      <c r="O11" s="24"/>
      <c r="P11" s="24"/>
      <c r="Q11" s="24"/>
      <c r="R11" s="24"/>
      <c r="S11" s="24"/>
      <c r="T11" s="24"/>
      <c r="U11" s="24"/>
      <c r="V11" s="24"/>
      <c r="W11" s="24"/>
    </row>
    <row r="12" ht="21" customHeight="1" spans="1:23">
      <c r="A12" s="25"/>
      <c r="B12" s="22" t="s">
        <v>213</v>
      </c>
      <c r="C12" s="22" t="s">
        <v>214</v>
      </c>
      <c r="D12" s="22" t="s">
        <v>107</v>
      </c>
      <c r="E12" s="22" t="s">
        <v>108</v>
      </c>
      <c r="F12" s="22" t="s">
        <v>217</v>
      </c>
      <c r="G12" s="22" t="s">
        <v>218</v>
      </c>
      <c r="H12" s="24">
        <v>515964</v>
      </c>
      <c r="I12" s="24">
        <v>515964</v>
      </c>
      <c r="J12" s="24"/>
      <c r="K12" s="24"/>
      <c r="L12" s="24">
        <v>515964</v>
      </c>
      <c r="M12" s="24"/>
      <c r="N12" s="24"/>
      <c r="O12" s="24"/>
      <c r="P12" s="24"/>
      <c r="Q12" s="24"/>
      <c r="R12" s="24"/>
      <c r="S12" s="24"/>
      <c r="T12" s="24"/>
      <c r="U12" s="24"/>
      <c r="V12" s="24"/>
      <c r="W12" s="24"/>
    </row>
    <row r="13" ht="21" customHeight="1" spans="1:23">
      <c r="A13" s="25"/>
      <c r="B13" s="22" t="s">
        <v>213</v>
      </c>
      <c r="C13" s="22" t="s">
        <v>214</v>
      </c>
      <c r="D13" s="22" t="s">
        <v>107</v>
      </c>
      <c r="E13" s="22" t="s">
        <v>108</v>
      </c>
      <c r="F13" s="22" t="s">
        <v>219</v>
      </c>
      <c r="G13" s="22" t="s">
        <v>220</v>
      </c>
      <c r="H13" s="24">
        <v>1082628</v>
      </c>
      <c r="I13" s="24">
        <v>1082628</v>
      </c>
      <c r="J13" s="24"/>
      <c r="K13" s="24"/>
      <c r="L13" s="24">
        <v>1082628</v>
      </c>
      <c r="M13" s="24"/>
      <c r="N13" s="24"/>
      <c r="O13" s="24"/>
      <c r="P13" s="24"/>
      <c r="Q13" s="24"/>
      <c r="R13" s="24"/>
      <c r="S13" s="24"/>
      <c r="T13" s="24"/>
      <c r="U13" s="24"/>
      <c r="V13" s="24"/>
      <c r="W13" s="24"/>
    </row>
    <row r="14" ht="21" customHeight="1" spans="1:23">
      <c r="A14" s="25"/>
      <c r="B14" s="22" t="s">
        <v>213</v>
      </c>
      <c r="C14" s="22" t="s">
        <v>214</v>
      </c>
      <c r="D14" s="22" t="s">
        <v>107</v>
      </c>
      <c r="E14" s="22" t="s">
        <v>108</v>
      </c>
      <c r="F14" s="22" t="s">
        <v>219</v>
      </c>
      <c r="G14" s="22" t="s">
        <v>220</v>
      </c>
      <c r="H14" s="24">
        <v>497460</v>
      </c>
      <c r="I14" s="24">
        <v>497460</v>
      </c>
      <c r="J14" s="24"/>
      <c r="K14" s="24"/>
      <c r="L14" s="24">
        <v>497460</v>
      </c>
      <c r="M14" s="24"/>
      <c r="N14" s="24"/>
      <c r="O14" s="24"/>
      <c r="P14" s="24"/>
      <c r="Q14" s="24"/>
      <c r="R14" s="24"/>
      <c r="S14" s="24"/>
      <c r="T14" s="24"/>
      <c r="U14" s="24"/>
      <c r="V14" s="24"/>
      <c r="W14" s="24"/>
    </row>
    <row r="15" ht="21" customHeight="1" spans="1:23">
      <c r="A15" s="25"/>
      <c r="B15" s="22" t="s">
        <v>221</v>
      </c>
      <c r="C15" s="22" t="s">
        <v>222</v>
      </c>
      <c r="D15" s="22" t="s">
        <v>107</v>
      </c>
      <c r="E15" s="22" t="s">
        <v>108</v>
      </c>
      <c r="F15" s="22" t="s">
        <v>219</v>
      </c>
      <c r="G15" s="22" t="s">
        <v>220</v>
      </c>
      <c r="H15" s="24">
        <v>684000</v>
      </c>
      <c r="I15" s="24">
        <v>684000</v>
      </c>
      <c r="J15" s="24"/>
      <c r="K15" s="24"/>
      <c r="L15" s="24">
        <v>684000</v>
      </c>
      <c r="M15" s="24"/>
      <c r="N15" s="24"/>
      <c r="O15" s="24"/>
      <c r="P15" s="24"/>
      <c r="Q15" s="24"/>
      <c r="R15" s="24"/>
      <c r="S15" s="24"/>
      <c r="T15" s="24"/>
      <c r="U15" s="24"/>
      <c r="V15" s="24"/>
      <c r="W15" s="24"/>
    </row>
    <row r="16" ht="21" customHeight="1" spans="1:23">
      <c r="A16" s="25"/>
      <c r="B16" s="22" t="s">
        <v>223</v>
      </c>
      <c r="C16" s="22" t="s">
        <v>224</v>
      </c>
      <c r="D16" s="22" t="s">
        <v>90</v>
      </c>
      <c r="E16" s="22" t="s">
        <v>91</v>
      </c>
      <c r="F16" s="22" t="s">
        <v>225</v>
      </c>
      <c r="G16" s="22" t="s">
        <v>226</v>
      </c>
      <c r="H16" s="24">
        <v>598886.4</v>
      </c>
      <c r="I16" s="24">
        <v>598886.4</v>
      </c>
      <c r="J16" s="24"/>
      <c r="K16" s="24"/>
      <c r="L16" s="24">
        <v>598886.4</v>
      </c>
      <c r="M16" s="24"/>
      <c r="N16" s="24"/>
      <c r="O16" s="24"/>
      <c r="P16" s="24"/>
      <c r="Q16" s="24"/>
      <c r="R16" s="24"/>
      <c r="S16" s="24"/>
      <c r="T16" s="24"/>
      <c r="U16" s="24"/>
      <c r="V16" s="24"/>
      <c r="W16" s="24"/>
    </row>
    <row r="17" ht="21" customHeight="1" spans="1:23">
      <c r="A17" s="25"/>
      <c r="B17" s="22" t="s">
        <v>223</v>
      </c>
      <c r="C17" s="22" t="s">
        <v>224</v>
      </c>
      <c r="D17" s="22" t="s">
        <v>227</v>
      </c>
      <c r="E17" s="22" t="s">
        <v>228</v>
      </c>
      <c r="F17" s="22" t="s">
        <v>229</v>
      </c>
      <c r="G17" s="22" t="s">
        <v>230</v>
      </c>
      <c r="H17" s="24"/>
      <c r="I17" s="24"/>
      <c r="J17" s="24"/>
      <c r="K17" s="24"/>
      <c r="L17" s="24"/>
      <c r="M17" s="24"/>
      <c r="N17" s="24"/>
      <c r="O17" s="24"/>
      <c r="P17" s="24"/>
      <c r="Q17" s="24"/>
      <c r="R17" s="24"/>
      <c r="S17" s="24"/>
      <c r="T17" s="24"/>
      <c r="U17" s="24"/>
      <c r="V17" s="24"/>
      <c r="W17" s="24"/>
    </row>
    <row r="18" ht="21" customHeight="1" spans="1:23">
      <c r="A18" s="25"/>
      <c r="B18" s="22" t="s">
        <v>223</v>
      </c>
      <c r="C18" s="22" t="s">
        <v>224</v>
      </c>
      <c r="D18" s="22" t="s">
        <v>119</v>
      </c>
      <c r="E18" s="22" t="s">
        <v>120</v>
      </c>
      <c r="F18" s="22" t="s">
        <v>231</v>
      </c>
      <c r="G18" s="22" t="s">
        <v>232</v>
      </c>
      <c r="H18" s="24">
        <v>265755.84</v>
      </c>
      <c r="I18" s="24">
        <v>265755.84</v>
      </c>
      <c r="J18" s="24"/>
      <c r="K18" s="24"/>
      <c r="L18" s="24">
        <v>265755.84</v>
      </c>
      <c r="M18" s="24"/>
      <c r="N18" s="24"/>
      <c r="O18" s="24"/>
      <c r="P18" s="24"/>
      <c r="Q18" s="24"/>
      <c r="R18" s="24"/>
      <c r="S18" s="24"/>
      <c r="T18" s="24"/>
      <c r="U18" s="24"/>
      <c r="V18" s="24"/>
      <c r="W18" s="24"/>
    </row>
    <row r="19" ht="21" customHeight="1" spans="1:23">
      <c r="A19" s="25"/>
      <c r="B19" s="22" t="s">
        <v>223</v>
      </c>
      <c r="C19" s="22" t="s">
        <v>224</v>
      </c>
      <c r="D19" s="22" t="s">
        <v>233</v>
      </c>
      <c r="E19" s="22" t="s">
        <v>234</v>
      </c>
      <c r="F19" s="22" t="s">
        <v>231</v>
      </c>
      <c r="G19" s="22" t="s">
        <v>232</v>
      </c>
      <c r="H19" s="24"/>
      <c r="I19" s="24"/>
      <c r="J19" s="24"/>
      <c r="K19" s="24"/>
      <c r="L19" s="24"/>
      <c r="M19" s="24"/>
      <c r="N19" s="24"/>
      <c r="O19" s="24"/>
      <c r="P19" s="24"/>
      <c r="Q19" s="24"/>
      <c r="R19" s="24"/>
      <c r="S19" s="24"/>
      <c r="T19" s="24"/>
      <c r="U19" s="24"/>
      <c r="V19" s="24"/>
      <c r="W19" s="24"/>
    </row>
    <row r="20" ht="21" customHeight="1" spans="1:23">
      <c r="A20" s="25"/>
      <c r="B20" s="22" t="s">
        <v>223</v>
      </c>
      <c r="C20" s="22" t="s">
        <v>224</v>
      </c>
      <c r="D20" s="22" t="s">
        <v>121</v>
      </c>
      <c r="E20" s="22" t="s">
        <v>122</v>
      </c>
      <c r="F20" s="22" t="s">
        <v>235</v>
      </c>
      <c r="G20" s="22" t="s">
        <v>236</v>
      </c>
      <c r="H20" s="24">
        <v>26520</v>
      </c>
      <c r="I20" s="24">
        <v>26520</v>
      </c>
      <c r="J20" s="24"/>
      <c r="K20" s="24"/>
      <c r="L20" s="24">
        <v>26520</v>
      </c>
      <c r="M20" s="24"/>
      <c r="N20" s="24"/>
      <c r="O20" s="24"/>
      <c r="P20" s="24"/>
      <c r="Q20" s="24"/>
      <c r="R20" s="24"/>
      <c r="S20" s="24"/>
      <c r="T20" s="24"/>
      <c r="U20" s="24"/>
      <c r="V20" s="24"/>
      <c r="W20" s="24"/>
    </row>
    <row r="21" ht="21" customHeight="1" spans="1:23">
      <c r="A21" s="25"/>
      <c r="B21" s="22" t="s">
        <v>223</v>
      </c>
      <c r="C21" s="22" t="s">
        <v>224</v>
      </c>
      <c r="D21" s="22" t="s">
        <v>121</v>
      </c>
      <c r="E21" s="22" t="s">
        <v>122</v>
      </c>
      <c r="F21" s="22" t="s">
        <v>235</v>
      </c>
      <c r="G21" s="22" t="s">
        <v>236</v>
      </c>
      <c r="H21" s="24"/>
      <c r="I21" s="24"/>
      <c r="J21" s="24"/>
      <c r="K21" s="24"/>
      <c r="L21" s="24"/>
      <c r="M21" s="24"/>
      <c r="N21" s="24"/>
      <c r="O21" s="24"/>
      <c r="P21" s="24"/>
      <c r="Q21" s="24"/>
      <c r="R21" s="24"/>
      <c r="S21" s="24"/>
      <c r="T21" s="24"/>
      <c r="U21" s="24"/>
      <c r="V21" s="24"/>
      <c r="W21" s="24"/>
    </row>
    <row r="22" ht="21" customHeight="1" spans="1:23">
      <c r="A22" s="25"/>
      <c r="B22" s="22" t="s">
        <v>223</v>
      </c>
      <c r="C22" s="22" t="s">
        <v>224</v>
      </c>
      <c r="D22" s="22" t="s">
        <v>102</v>
      </c>
      <c r="E22" s="22" t="s">
        <v>101</v>
      </c>
      <c r="F22" s="22" t="s">
        <v>237</v>
      </c>
      <c r="G22" s="22" t="s">
        <v>238</v>
      </c>
      <c r="H22" s="24">
        <v>26201.28</v>
      </c>
      <c r="I22" s="24">
        <v>26201.28</v>
      </c>
      <c r="J22" s="24"/>
      <c r="K22" s="24"/>
      <c r="L22" s="24">
        <v>26201.28</v>
      </c>
      <c r="M22" s="24"/>
      <c r="N22" s="24"/>
      <c r="O22" s="24"/>
      <c r="P22" s="24"/>
      <c r="Q22" s="24"/>
      <c r="R22" s="24"/>
      <c r="S22" s="24"/>
      <c r="T22" s="24"/>
      <c r="U22" s="24"/>
      <c r="V22" s="24"/>
      <c r="W22" s="24"/>
    </row>
    <row r="23" ht="21" customHeight="1" spans="1:23">
      <c r="A23" s="25"/>
      <c r="B23" s="22" t="s">
        <v>223</v>
      </c>
      <c r="C23" s="22" t="s">
        <v>224</v>
      </c>
      <c r="D23" s="22" t="s">
        <v>123</v>
      </c>
      <c r="E23" s="22" t="s">
        <v>124</v>
      </c>
      <c r="F23" s="22" t="s">
        <v>237</v>
      </c>
      <c r="G23" s="22" t="s">
        <v>238</v>
      </c>
      <c r="H23" s="24">
        <v>8892</v>
      </c>
      <c r="I23" s="24">
        <v>8892</v>
      </c>
      <c r="J23" s="24"/>
      <c r="K23" s="24"/>
      <c r="L23" s="24">
        <v>8892</v>
      </c>
      <c r="M23" s="24"/>
      <c r="N23" s="24"/>
      <c r="O23" s="24"/>
      <c r="P23" s="24"/>
      <c r="Q23" s="24"/>
      <c r="R23" s="24"/>
      <c r="S23" s="24"/>
      <c r="T23" s="24"/>
      <c r="U23" s="24"/>
      <c r="V23" s="24"/>
      <c r="W23" s="24"/>
    </row>
    <row r="24" ht="21" customHeight="1" spans="1:23">
      <c r="A24" s="25"/>
      <c r="B24" s="22" t="s">
        <v>223</v>
      </c>
      <c r="C24" s="22" t="s">
        <v>224</v>
      </c>
      <c r="D24" s="22" t="s">
        <v>123</v>
      </c>
      <c r="E24" s="22" t="s">
        <v>124</v>
      </c>
      <c r="F24" s="22" t="s">
        <v>237</v>
      </c>
      <c r="G24" s="22" t="s">
        <v>238</v>
      </c>
      <c r="H24" s="24">
        <v>4488</v>
      </c>
      <c r="I24" s="24">
        <v>4488</v>
      </c>
      <c r="J24" s="24"/>
      <c r="K24" s="24"/>
      <c r="L24" s="24">
        <v>4488</v>
      </c>
      <c r="M24" s="24"/>
      <c r="N24" s="24"/>
      <c r="O24" s="24"/>
      <c r="P24" s="24"/>
      <c r="Q24" s="24"/>
      <c r="R24" s="24"/>
      <c r="S24" s="24"/>
      <c r="T24" s="24"/>
      <c r="U24" s="24"/>
      <c r="V24" s="24"/>
      <c r="W24" s="24"/>
    </row>
    <row r="25" ht="21" customHeight="1" spans="1:23">
      <c r="A25" s="25"/>
      <c r="B25" s="22" t="s">
        <v>223</v>
      </c>
      <c r="C25" s="22" t="s">
        <v>224</v>
      </c>
      <c r="D25" s="22" t="s">
        <v>123</v>
      </c>
      <c r="E25" s="22" t="s">
        <v>124</v>
      </c>
      <c r="F25" s="22" t="s">
        <v>237</v>
      </c>
      <c r="G25" s="22" t="s">
        <v>238</v>
      </c>
      <c r="H25" s="24">
        <v>7486.08</v>
      </c>
      <c r="I25" s="24">
        <v>7486.08</v>
      </c>
      <c r="J25" s="24"/>
      <c r="K25" s="24"/>
      <c r="L25" s="24">
        <v>7486.08</v>
      </c>
      <c r="M25" s="24"/>
      <c r="N25" s="24"/>
      <c r="O25" s="24"/>
      <c r="P25" s="24"/>
      <c r="Q25" s="24"/>
      <c r="R25" s="24"/>
      <c r="S25" s="24"/>
      <c r="T25" s="24"/>
      <c r="U25" s="24"/>
      <c r="V25" s="24"/>
      <c r="W25" s="24"/>
    </row>
    <row r="26" ht="21" customHeight="1" spans="1:23">
      <c r="A26" s="25"/>
      <c r="B26" s="22" t="s">
        <v>239</v>
      </c>
      <c r="C26" s="22" t="s">
        <v>133</v>
      </c>
      <c r="D26" s="22" t="s">
        <v>132</v>
      </c>
      <c r="E26" s="22" t="s">
        <v>133</v>
      </c>
      <c r="F26" s="22" t="s">
        <v>240</v>
      </c>
      <c r="G26" s="22" t="s">
        <v>133</v>
      </c>
      <c r="H26" s="24">
        <v>449164.8</v>
      </c>
      <c r="I26" s="24">
        <v>449164.8</v>
      </c>
      <c r="J26" s="24"/>
      <c r="K26" s="24"/>
      <c r="L26" s="24">
        <v>449164.8</v>
      </c>
      <c r="M26" s="24"/>
      <c r="N26" s="24"/>
      <c r="O26" s="24"/>
      <c r="P26" s="24"/>
      <c r="Q26" s="24"/>
      <c r="R26" s="24"/>
      <c r="S26" s="24"/>
      <c r="T26" s="24"/>
      <c r="U26" s="24"/>
      <c r="V26" s="24"/>
      <c r="W26" s="24"/>
    </row>
    <row r="27" ht="21" customHeight="1" spans="1:23">
      <c r="A27" s="25"/>
      <c r="B27" s="22" t="s">
        <v>241</v>
      </c>
      <c r="C27" s="22" t="s">
        <v>242</v>
      </c>
      <c r="D27" s="22" t="s">
        <v>107</v>
      </c>
      <c r="E27" s="22" t="s">
        <v>108</v>
      </c>
      <c r="F27" s="22" t="s">
        <v>243</v>
      </c>
      <c r="G27" s="22" t="s">
        <v>244</v>
      </c>
      <c r="H27" s="24">
        <v>120000</v>
      </c>
      <c r="I27" s="24">
        <v>120000</v>
      </c>
      <c r="J27" s="24"/>
      <c r="K27" s="24"/>
      <c r="L27" s="24">
        <v>120000</v>
      </c>
      <c r="M27" s="24"/>
      <c r="N27" s="24"/>
      <c r="O27" s="24"/>
      <c r="P27" s="24"/>
      <c r="Q27" s="24"/>
      <c r="R27" s="24"/>
      <c r="S27" s="24"/>
      <c r="T27" s="24"/>
      <c r="U27" s="24"/>
      <c r="V27" s="24"/>
      <c r="W27" s="24"/>
    </row>
    <row r="28" ht="21" customHeight="1" spans="1:23">
      <c r="A28" s="25"/>
      <c r="B28" s="22" t="s">
        <v>241</v>
      </c>
      <c r="C28" s="22" t="s">
        <v>242</v>
      </c>
      <c r="D28" s="22" t="s">
        <v>107</v>
      </c>
      <c r="E28" s="22" t="s">
        <v>108</v>
      </c>
      <c r="F28" s="22" t="s">
        <v>243</v>
      </c>
      <c r="G28" s="22" t="s">
        <v>244</v>
      </c>
      <c r="H28" s="24">
        <v>49392</v>
      </c>
      <c r="I28" s="24">
        <v>49392</v>
      </c>
      <c r="J28" s="24"/>
      <c r="K28" s="24"/>
      <c r="L28" s="24">
        <v>49392</v>
      </c>
      <c r="M28" s="24"/>
      <c r="N28" s="24"/>
      <c r="O28" s="24"/>
      <c r="P28" s="24"/>
      <c r="Q28" s="24"/>
      <c r="R28" s="24"/>
      <c r="S28" s="24"/>
      <c r="T28" s="24"/>
      <c r="U28" s="24"/>
      <c r="V28" s="24"/>
      <c r="W28" s="24"/>
    </row>
    <row r="29" ht="21" customHeight="1" spans="1:23">
      <c r="A29" s="25"/>
      <c r="B29" s="22" t="s">
        <v>241</v>
      </c>
      <c r="C29" s="22" t="s">
        <v>242</v>
      </c>
      <c r="D29" s="22" t="s">
        <v>109</v>
      </c>
      <c r="E29" s="22" t="s">
        <v>110</v>
      </c>
      <c r="F29" s="22" t="s">
        <v>243</v>
      </c>
      <c r="G29" s="22" t="s">
        <v>244</v>
      </c>
      <c r="H29" s="24">
        <v>32928</v>
      </c>
      <c r="I29" s="24">
        <v>32928</v>
      </c>
      <c r="J29" s="24"/>
      <c r="K29" s="24"/>
      <c r="L29" s="24">
        <v>32928</v>
      </c>
      <c r="M29" s="24"/>
      <c r="N29" s="24"/>
      <c r="O29" s="24"/>
      <c r="P29" s="24"/>
      <c r="Q29" s="24"/>
      <c r="R29" s="24"/>
      <c r="S29" s="24"/>
      <c r="T29" s="24"/>
      <c r="U29" s="24"/>
      <c r="V29" s="24"/>
      <c r="W29" s="24"/>
    </row>
    <row r="30" ht="21" customHeight="1" spans="1:23">
      <c r="A30" s="25"/>
      <c r="B30" s="22" t="s">
        <v>241</v>
      </c>
      <c r="C30" s="22" t="s">
        <v>242</v>
      </c>
      <c r="D30" s="22" t="s">
        <v>111</v>
      </c>
      <c r="E30" s="22" t="s">
        <v>112</v>
      </c>
      <c r="F30" s="22" t="s">
        <v>243</v>
      </c>
      <c r="G30" s="22" t="s">
        <v>244</v>
      </c>
      <c r="H30" s="24">
        <v>16464</v>
      </c>
      <c r="I30" s="24">
        <v>16464</v>
      </c>
      <c r="J30" s="24"/>
      <c r="K30" s="24"/>
      <c r="L30" s="24">
        <v>16464</v>
      </c>
      <c r="M30" s="24"/>
      <c r="N30" s="24"/>
      <c r="O30" s="24"/>
      <c r="P30" s="24"/>
      <c r="Q30" s="24"/>
      <c r="R30" s="24"/>
      <c r="S30" s="24"/>
      <c r="T30" s="24"/>
      <c r="U30" s="24"/>
      <c r="V30" s="24"/>
      <c r="W30" s="24"/>
    </row>
    <row r="31" ht="21" customHeight="1" spans="1:23">
      <c r="A31" s="25"/>
      <c r="B31" s="22" t="s">
        <v>245</v>
      </c>
      <c r="C31" s="22" t="s">
        <v>188</v>
      </c>
      <c r="D31" s="22" t="s">
        <v>107</v>
      </c>
      <c r="E31" s="22" t="s">
        <v>108</v>
      </c>
      <c r="F31" s="22" t="s">
        <v>246</v>
      </c>
      <c r="G31" s="22" t="s">
        <v>188</v>
      </c>
      <c r="H31" s="24">
        <v>20000</v>
      </c>
      <c r="I31" s="24">
        <v>20000</v>
      </c>
      <c r="J31" s="24"/>
      <c r="K31" s="24"/>
      <c r="L31" s="24">
        <v>20000</v>
      </c>
      <c r="M31" s="24"/>
      <c r="N31" s="24"/>
      <c r="O31" s="24"/>
      <c r="P31" s="24"/>
      <c r="Q31" s="24"/>
      <c r="R31" s="24"/>
      <c r="S31" s="24"/>
      <c r="T31" s="24"/>
      <c r="U31" s="24"/>
      <c r="V31" s="24"/>
      <c r="W31" s="24"/>
    </row>
    <row r="32" ht="21" customHeight="1" spans="1:23">
      <c r="A32" s="25"/>
      <c r="B32" s="22" t="s">
        <v>247</v>
      </c>
      <c r="C32" s="22" t="s">
        <v>248</v>
      </c>
      <c r="D32" s="22" t="s">
        <v>107</v>
      </c>
      <c r="E32" s="22" t="s">
        <v>108</v>
      </c>
      <c r="F32" s="22" t="s">
        <v>249</v>
      </c>
      <c r="G32" s="22" t="s">
        <v>250</v>
      </c>
      <c r="H32" s="24">
        <v>86920</v>
      </c>
      <c r="I32" s="24">
        <v>86920</v>
      </c>
      <c r="J32" s="24"/>
      <c r="K32" s="24"/>
      <c r="L32" s="24">
        <v>86920</v>
      </c>
      <c r="M32" s="24"/>
      <c r="N32" s="24"/>
      <c r="O32" s="24"/>
      <c r="P32" s="24"/>
      <c r="Q32" s="24"/>
      <c r="R32" s="24"/>
      <c r="S32" s="24"/>
      <c r="T32" s="24"/>
      <c r="U32" s="24"/>
      <c r="V32" s="24"/>
      <c r="W32" s="24"/>
    </row>
    <row r="33" ht="21" customHeight="1" spans="1:23">
      <c r="A33" s="25"/>
      <c r="B33" s="22" t="s">
        <v>247</v>
      </c>
      <c r="C33" s="22" t="s">
        <v>248</v>
      </c>
      <c r="D33" s="22" t="s">
        <v>107</v>
      </c>
      <c r="E33" s="22" t="s">
        <v>108</v>
      </c>
      <c r="F33" s="22" t="s">
        <v>251</v>
      </c>
      <c r="G33" s="22" t="s">
        <v>252</v>
      </c>
      <c r="H33" s="24">
        <v>12000</v>
      </c>
      <c r="I33" s="24">
        <v>12000</v>
      </c>
      <c r="J33" s="24"/>
      <c r="K33" s="24"/>
      <c r="L33" s="24">
        <v>12000</v>
      </c>
      <c r="M33" s="24"/>
      <c r="N33" s="24"/>
      <c r="O33" s="24"/>
      <c r="P33" s="24"/>
      <c r="Q33" s="24"/>
      <c r="R33" s="24"/>
      <c r="S33" s="24"/>
      <c r="T33" s="24"/>
      <c r="U33" s="24"/>
      <c r="V33" s="24"/>
      <c r="W33" s="24"/>
    </row>
    <row r="34" ht="21" customHeight="1" spans="1:23">
      <c r="A34" s="25"/>
      <c r="B34" s="22" t="s">
        <v>247</v>
      </c>
      <c r="C34" s="22" t="s">
        <v>248</v>
      </c>
      <c r="D34" s="22" t="s">
        <v>107</v>
      </c>
      <c r="E34" s="22" t="s">
        <v>108</v>
      </c>
      <c r="F34" s="22" t="s">
        <v>253</v>
      </c>
      <c r="G34" s="22" t="s">
        <v>254</v>
      </c>
      <c r="H34" s="24">
        <v>10000</v>
      </c>
      <c r="I34" s="24">
        <v>10000</v>
      </c>
      <c r="J34" s="24"/>
      <c r="K34" s="24"/>
      <c r="L34" s="24">
        <v>10000</v>
      </c>
      <c r="M34" s="24"/>
      <c r="N34" s="24"/>
      <c r="O34" s="24"/>
      <c r="P34" s="24"/>
      <c r="Q34" s="24"/>
      <c r="R34" s="24"/>
      <c r="S34" s="24"/>
      <c r="T34" s="24"/>
      <c r="U34" s="24"/>
      <c r="V34" s="24"/>
      <c r="W34" s="24"/>
    </row>
    <row r="35" ht="21" customHeight="1" spans="1:23">
      <c r="A35" s="25"/>
      <c r="B35" s="22" t="s">
        <v>247</v>
      </c>
      <c r="C35" s="22" t="s">
        <v>248</v>
      </c>
      <c r="D35" s="22" t="s">
        <v>107</v>
      </c>
      <c r="E35" s="22" t="s">
        <v>108</v>
      </c>
      <c r="F35" s="22" t="s">
        <v>255</v>
      </c>
      <c r="G35" s="22" t="s">
        <v>256</v>
      </c>
      <c r="H35" s="24">
        <v>10000</v>
      </c>
      <c r="I35" s="24">
        <v>10000</v>
      </c>
      <c r="J35" s="24"/>
      <c r="K35" s="24"/>
      <c r="L35" s="24">
        <v>10000</v>
      </c>
      <c r="M35" s="24"/>
      <c r="N35" s="24"/>
      <c r="O35" s="24"/>
      <c r="P35" s="24"/>
      <c r="Q35" s="24"/>
      <c r="R35" s="24"/>
      <c r="S35" s="24"/>
      <c r="T35" s="24"/>
      <c r="U35" s="24"/>
      <c r="V35" s="24"/>
      <c r="W35" s="24"/>
    </row>
    <row r="36" ht="21" customHeight="1" spans="1:23">
      <c r="A36" s="25"/>
      <c r="B36" s="22" t="s">
        <v>247</v>
      </c>
      <c r="C36" s="22" t="s">
        <v>248</v>
      </c>
      <c r="D36" s="22" t="s">
        <v>107</v>
      </c>
      <c r="E36" s="22" t="s">
        <v>108</v>
      </c>
      <c r="F36" s="22" t="s">
        <v>257</v>
      </c>
      <c r="G36" s="22" t="s">
        <v>258</v>
      </c>
      <c r="H36" s="24">
        <v>10000</v>
      </c>
      <c r="I36" s="24">
        <v>10000</v>
      </c>
      <c r="J36" s="24"/>
      <c r="K36" s="24"/>
      <c r="L36" s="24">
        <v>10000</v>
      </c>
      <c r="M36" s="24"/>
      <c r="N36" s="24"/>
      <c r="O36" s="24"/>
      <c r="P36" s="24"/>
      <c r="Q36" s="24"/>
      <c r="R36" s="24"/>
      <c r="S36" s="24"/>
      <c r="T36" s="24"/>
      <c r="U36" s="24"/>
      <c r="V36" s="24"/>
      <c r="W36" s="24"/>
    </row>
    <row r="37" ht="21" customHeight="1" spans="1:23">
      <c r="A37" s="25"/>
      <c r="B37" s="22" t="s">
        <v>247</v>
      </c>
      <c r="C37" s="22" t="s">
        <v>248</v>
      </c>
      <c r="D37" s="22" t="s">
        <v>107</v>
      </c>
      <c r="E37" s="22" t="s">
        <v>108</v>
      </c>
      <c r="F37" s="22" t="s">
        <v>259</v>
      </c>
      <c r="G37" s="22" t="s">
        <v>260</v>
      </c>
      <c r="H37" s="24">
        <v>16000</v>
      </c>
      <c r="I37" s="24">
        <v>16000</v>
      </c>
      <c r="J37" s="24"/>
      <c r="K37" s="24"/>
      <c r="L37" s="24">
        <v>16000</v>
      </c>
      <c r="M37" s="24"/>
      <c r="N37" s="24"/>
      <c r="O37" s="24"/>
      <c r="P37" s="24"/>
      <c r="Q37" s="24"/>
      <c r="R37" s="24"/>
      <c r="S37" s="24"/>
      <c r="T37" s="24"/>
      <c r="U37" s="24"/>
      <c r="V37" s="24"/>
      <c r="W37" s="24"/>
    </row>
    <row r="38" ht="21" customHeight="1" spans="1:23">
      <c r="A38" s="25"/>
      <c r="B38" s="22" t="s">
        <v>261</v>
      </c>
      <c r="C38" s="22" t="s">
        <v>262</v>
      </c>
      <c r="D38" s="22" t="s">
        <v>88</v>
      </c>
      <c r="E38" s="22" t="s">
        <v>89</v>
      </c>
      <c r="F38" s="22" t="s">
        <v>259</v>
      </c>
      <c r="G38" s="22" t="s">
        <v>260</v>
      </c>
      <c r="H38" s="24">
        <v>1700</v>
      </c>
      <c r="I38" s="24">
        <v>1700</v>
      </c>
      <c r="J38" s="24"/>
      <c r="K38" s="24"/>
      <c r="L38" s="24">
        <v>1700</v>
      </c>
      <c r="M38" s="24"/>
      <c r="N38" s="24"/>
      <c r="O38" s="24"/>
      <c r="P38" s="24"/>
      <c r="Q38" s="24"/>
      <c r="R38" s="24"/>
      <c r="S38" s="24"/>
      <c r="T38" s="24"/>
      <c r="U38" s="24"/>
      <c r="V38" s="24"/>
      <c r="W38" s="24"/>
    </row>
    <row r="39" ht="21" customHeight="1" spans="1:23">
      <c r="A39" s="25"/>
      <c r="B39" s="22" t="s">
        <v>263</v>
      </c>
      <c r="C39" s="22" t="s">
        <v>264</v>
      </c>
      <c r="D39" s="22" t="s">
        <v>88</v>
      </c>
      <c r="E39" s="22" t="s">
        <v>89</v>
      </c>
      <c r="F39" s="22" t="s">
        <v>259</v>
      </c>
      <c r="G39" s="22" t="s">
        <v>260</v>
      </c>
      <c r="H39" s="24">
        <v>6800</v>
      </c>
      <c r="I39" s="24">
        <v>6800</v>
      </c>
      <c r="J39" s="24"/>
      <c r="K39" s="24"/>
      <c r="L39" s="24">
        <v>6800</v>
      </c>
      <c r="M39" s="24"/>
      <c r="N39" s="24"/>
      <c r="O39" s="24"/>
      <c r="P39" s="24"/>
      <c r="Q39" s="24"/>
      <c r="R39" s="24"/>
      <c r="S39" s="24"/>
      <c r="T39" s="24"/>
      <c r="U39" s="24"/>
      <c r="V39" s="24"/>
      <c r="W39" s="24"/>
    </row>
    <row r="40" ht="21" customHeight="1" spans="1:23">
      <c r="A40" s="25"/>
      <c r="B40" s="22" t="s">
        <v>265</v>
      </c>
      <c r="C40" s="22" t="s">
        <v>266</v>
      </c>
      <c r="D40" s="22" t="s">
        <v>107</v>
      </c>
      <c r="E40" s="22" t="s">
        <v>108</v>
      </c>
      <c r="F40" s="22" t="s">
        <v>267</v>
      </c>
      <c r="G40" s="22" t="s">
        <v>268</v>
      </c>
      <c r="H40" s="24">
        <v>2544</v>
      </c>
      <c r="I40" s="24">
        <v>2544</v>
      </c>
      <c r="J40" s="24"/>
      <c r="K40" s="24"/>
      <c r="L40" s="24">
        <v>2544</v>
      </c>
      <c r="M40" s="24"/>
      <c r="N40" s="24"/>
      <c r="O40" s="24"/>
      <c r="P40" s="24"/>
      <c r="Q40" s="24"/>
      <c r="R40" s="24"/>
      <c r="S40" s="24"/>
      <c r="T40" s="24"/>
      <c r="U40" s="24"/>
      <c r="V40" s="24"/>
      <c r="W40" s="24"/>
    </row>
    <row r="41" ht="21" customHeight="1" spans="1:23">
      <c r="A41" s="25"/>
      <c r="B41" s="22" t="s">
        <v>269</v>
      </c>
      <c r="C41" s="22" t="s">
        <v>270</v>
      </c>
      <c r="D41" s="22" t="s">
        <v>107</v>
      </c>
      <c r="E41" s="22" t="s">
        <v>108</v>
      </c>
      <c r="F41" s="22" t="s">
        <v>271</v>
      </c>
      <c r="G41" s="22" t="s">
        <v>270</v>
      </c>
      <c r="H41" s="24">
        <v>32939.76</v>
      </c>
      <c r="I41" s="24">
        <v>32939.76</v>
      </c>
      <c r="J41" s="24"/>
      <c r="K41" s="24"/>
      <c r="L41" s="24">
        <v>32939.76</v>
      </c>
      <c r="M41" s="24"/>
      <c r="N41" s="24"/>
      <c r="O41" s="24"/>
      <c r="P41" s="24"/>
      <c r="Q41" s="24"/>
      <c r="R41" s="24"/>
      <c r="S41" s="24"/>
      <c r="T41" s="24"/>
      <c r="U41" s="24"/>
      <c r="V41" s="24"/>
      <c r="W41" s="24"/>
    </row>
    <row r="42" ht="21" customHeight="1" spans="1:23">
      <c r="A42" s="25"/>
      <c r="B42" s="22" t="s">
        <v>272</v>
      </c>
      <c r="C42" s="22" t="s">
        <v>273</v>
      </c>
      <c r="D42" s="22" t="s">
        <v>107</v>
      </c>
      <c r="E42" s="22" t="s">
        <v>108</v>
      </c>
      <c r="F42" s="22" t="s">
        <v>274</v>
      </c>
      <c r="G42" s="22" t="s">
        <v>273</v>
      </c>
      <c r="H42" s="24">
        <v>85000</v>
      </c>
      <c r="I42" s="24">
        <v>85000</v>
      </c>
      <c r="J42" s="24"/>
      <c r="K42" s="24"/>
      <c r="L42" s="24">
        <v>85000</v>
      </c>
      <c r="M42" s="24"/>
      <c r="N42" s="24"/>
      <c r="O42" s="24"/>
      <c r="P42" s="24"/>
      <c r="Q42" s="24"/>
      <c r="R42" s="24"/>
      <c r="S42" s="24"/>
      <c r="T42" s="24"/>
      <c r="U42" s="24"/>
      <c r="V42" s="24"/>
      <c r="W42" s="24"/>
    </row>
    <row r="43" ht="21" customHeight="1" spans="1:23">
      <c r="A43" s="25"/>
      <c r="B43" s="22" t="s">
        <v>275</v>
      </c>
      <c r="C43" s="22" t="s">
        <v>276</v>
      </c>
      <c r="D43" s="22" t="s">
        <v>98</v>
      </c>
      <c r="E43" s="22" t="s">
        <v>99</v>
      </c>
      <c r="F43" s="22" t="s">
        <v>259</v>
      </c>
      <c r="G43" s="22" t="s">
        <v>260</v>
      </c>
      <c r="H43" s="24">
        <v>53198.33</v>
      </c>
      <c r="I43" s="24">
        <v>53198.33</v>
      </c>
      <c r="J43" s="24"/>
      <c r="K43" s="24"/>
      <c r="L43" s="24">
        <v>53198.33</v>
      </c>
      <c r="M43" s="24"/>
      <c r="N43" s="24"/>
      <c r="O43" s="24"/>
      <c r="P43" s="24"/>
      <c r="Q43" s="24"/>
      <c r="R43" s="24"/>
      <c r="S43" s="24"/>
      <c r="T43" s="24"/>
      <c r="U43" s="24"/>
      <c r="V43" s="24"/>
      <c r="W43" s="24"/>
    </row>
    <row r="44" ht="21" customHeight="1" spans="1:23">
      <c r="A44" s="25"/>
      <c r="B44" s="22" t="s">
        <v>277</v>
      </c>
      <c r="C44" s="22" t="s">
        <v>278</v>
      </c>
      <c r="D44" s="22" t="s">
        <v>88</v>
      </c>
      <c r="E44" s="22" t="s">
        <v>89</v>
      </c>
      <c r="F44" s="22" t="s">
        <v>279</v>
      </c>
      <c r="G44" s="22" t="s">
        <v>280</v>
      </c>
      <c r="H44" s="24">
        <v>175752</v>
      </c>
      <c r="I44" s="24">
        <v>175752</v>
      </c>
      <c r="J44" s="24"/>
      <c r="K44" s="24"/>
      <c r="L44" s="24">
        <v>175752</v>
      </c>
      <c r="M44" s="24"/>
      <c r="N44" s="24"/>
      <c r="O44" s="24"/>
      <c r="P44" s="24"/>
      <c r="Q44" s="24"/>
      <c r="R44" s="24"/>
      <c r="S44" s="24"/>
      <c r="T44" s="24"/>
      <c r="U44" s="24"/>
      <c r="V44" s="24"/>
      <c r="W44" s="24"/>
    </row>
    <row r="45" ht="21" customHeight="1" spans="1:23">
      <c r="A45" s="25"/>
      <c r="B45" s="22" t="s">
        <v>281</v>
      </c>
      <c r="C45" s="22" t="s">
        <v>282</v>
      </c>
      <c r="D45" s="22" t="s">
        <v>88</v>
      </c>
      <c r="E45" s="22" t="s">
        <v>89</v>
      </c>
      <c r="F45" s="22" t="s">
        <v>283</v>
      </c>
      <c r="G45" s="22" t="s">
        <v>284</v>
      </c>
      <c r="H45" s="24">
        <v>394247</v>
      </c>
      <c r="I45" s="24">
        <v>394247</v>
      </c>
      <c r="J45" s="24"/>
      <c r="K45" s="24"/>
      <c r="L45" s="24">
        <v>394247</v>
      </c>
      <c r="M45" s="24"/>
      <c r="N45" s="24"/>
      <c r="O45" s="24"/>
      <c r="P45" s="24"/>
      <c r="Q45" s="24"/>
      <c r="R45" s="24"/>
      <c r="S45" s="24"/>
      <c r="T45" s="24"/>
      <c r="U45" s="24"/>
      <c r="V45" s="24"/>
      <c r="W45" s="24"/>
    </row>
    <row r="46" ht="21" customHeight="1" spans="1:23">
      <c r="A46" s="25"/>
      <c r="B46" s="22" t="s">
        <v>277</v>
      </c>
      <c r="C46" s="22" t="s">
        <v>278</v>
      </c>
      <c r="D46" s="22" t="s">
        <v>88</v>
      </c>
      <c r="E46" s="22" t="s">
        <v>89</v>
      </c>
      <c r="F46" s="22" t="s">
        <v>283</v>
      </c>
      <c r="G46" s="22" t="s">
        <v>284</v>
      </c>
      <c r="H46" s="24"/>
      <c r="I46" s="24"/>
      <c r="J46" s="24"/>
      <c r="K46" s="24"/>
      <c r="L46" s="24"/>
      <c r="M46" s="24"/>
      <c r="N46" s="24"/>
      <c r="O46" s="24"/>
      <c r="P46" s="24"/>
      <c r="Q46" s="24"/>
      <c r="R46" s="24"/>
      <c r="S46" s="24"/>
      <c r="T46" s="24"/>
      <c r="U46" s="24"/>
      <c r="V46" s="24"/>
      <c r="W46" s="24"/>
    </row>
    <row r="47" ht="21" customHeight="1" spans="1:23">
      <c r="A47" s="25"/>
      <c r="B47" s="22" t="s">
        <v>285</v>
      </c>
      <c r="C47" s="22" t="s">
        <v>286</v>
      </c>
      <c r="D47" s="22" t="s">
        <v>94</v>
      </c>
      <c r="E47" s="22" t="s">
        <v>95</v>
      </c>
      <c r="F47" s="22" t="s">
        <v>287</v>
      </c>
      <c r="G47" s="22" t="s">
        <v>288</v>
      </c>
      <c r="H47" s="24">
        <v>16800</v>
      </c>
      <c r="I47" s="24">
        <v>16800</v>
      </c>
      <c r="J47" s="24"/>
      <c r="K47" s="24"/>
      <c r="L47" s="24">
        <v>16800</v>
      </c>
      <c r="M47" s="24"/>
      <c r="N47" s="24"/>
      <c r="O47" s="24"/>
      <c r="P47" s="24"/>
      <c r="Q47" s="24"/>
      <c r="R47" s="24"/>
      <c r="S47" s="24"/>
      <c r="T47" s="24"/>
      <c r="U47" s="24"/>
      <c r="V47" s="24"/>
      <c r="W47" s="24"/>
    </row>
    <row r="48" ht="21" customHeight="1" spans="1:23">
      <c r="A48" s="35" t="s">
        <v>134</v>
      </c>
      <c r="B48" s="132"/>
      <c r="C48" s="132"/>
      <c r="D48" s="132"/>
      <c r="E48" s="132"/>
      <c r="F48" s="132"/>
      <c r="G48" s="133"/>
      <c r="H48" s="24">
        <v>6967119.49</v>
      </c>
      <c r="I48" s="24">
        <v>6967119.49</v>
      </c>
      <c r="J48" s="24"/>
      <c r="K48" s="24"/>
      <c r="L48" s="24">
        <v>6967119.49</v>
      </c>
      <c r="M48" s="24"/>
      <c r="N48" s="24"/>
      <c r="O48" s="24"/>
      <c r="P48" s="24"/>
      <c r="Q48" s="24"/>
      <c r="R48" s="24"/>
      <c r="S48" s="24"/>
      <c r="T48" s="24"/>
      <c r="U48" s="24"/>
      <c r="V48" s="24"/>
      <c r="W48" s="24"/>
    </row>
  </sheetData>
  <mergeCells count="30">
    <mergeCell ref="A3:W3"/>
    <mergeCell ref="A4:G4"/>
    <mergeCell ref="H5:W5"/>
    <mergeCell ref="I6:M6"/>
    <mergeCell ref="N6:P6"/>
    <mergeCell ref="R6:W6"/>
    <mergeCell ref="A48:G4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2"/>
  <sheetViews>
    <sheetView showZeros="0" workbookViewId="0">
      <pane ySplit="1" topLeftCell="A55" activePane="bottomLeft" state="frozen"/>
      <selection/>
      <selection pane="bottomLeft" activeCell="C84" sqref="C8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289</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"单位名称："&amp;"双江拉祜族佤族布朗族傣族自治县疾病预防控制中心"</f>
        <v>单位名称：双江拉祜族佤族布朗族傣族自治县疾病预防控制中心</v>
      </c>
      <c r="B4" s="9"/>
      <c r="C4" s="9"/>
      <c r="D4" s="9"/>
      <c r="E4" s="9"/>
      <c r="F4" s="9"/>
      <c r="G4" s="9"/>
      <c r="H4" s="9"/>
      <c r="I4" s="10"/>
      <c r="J4" s="10"/>
      <c r="K4" s="10"/>
      <c r="L4" s="10"/>
      <c r="M4" s="10"/>
      <c r="N4" s="10"/>
      <c r="O4" s="10"/>
      <c r="P4" s="10"/>
      <c r="Q4" s="10"/>
      <c r="R4" s="2"/>
      <c r="S4" s="2"/>
      <c r="T4" s="2"/>
      <c r="U4" s="4"/>
      <c r="V4" s="2"/>
      <c r="W4" s="39" t="s">
        <v>183</v>
      </c>
    </row>
    <row r="5" ht="18.75" customHeight="1" spans="1:23">
      <c r="A5" s="11" t="s">
        <v>290</v>
      </c>
      <c r="B5" s="12" t="s">
        <v>197</v>
      </c>
      <c r="C5" s="11" t="s">
        <v>198</v>
      </c>
      <c r="D5" s="11" t="s">
        <v>291</v>
      </c>
      <c r="E5" s="12" t="s">
        <v>199</v>
      </c>
      <c r="F5" s="12" t="s">
        <v>200</v>
      </c>
      <c r="G5" s="12" t="s">
        <v>292</v>
      </c>
      <c r="H5" s="12" t="s">
        <v>293</v>
      </c>
      <c r="I5" s="31" t="s">
        <v>56</v>
      </c>
      <c r="J5" s="13" t="s">
        <v>294</v>
      </c>
      <c r="K5" s="14"/>
      <c r="L5" s="14"/>
      <c r="M5" s="15"/>
      <c r="N5" s="13" t="s">
        <v>205</v>
      </c>
      <c r="O5" s="14"/>
      <c r="P5" s="15"/>
      <c r="Q5" s="12" t="s">
        <v>62</v>
      </c>
      <c r="R5" s="13" t="s">
        <v>78</v>
      </c>
      <c r="S5" s="14"/>
      <c r="T5" s="14"/>
      <c r="U5" s="14"/>
      <c r="V5" s="14"/>
      <c r="W5" s="15"/>
    </row>
    <row r="6" ht="18.75" customHeight="1" spans="1:23">
      <c r="A6" s="16"/>
      <c r="B6" s="32"/>
      <c r="C6" s="16"/>
      <c r="D6" s="16"/>
      <c r="E6" s="17"/>
      <c r="F6" s="17"/>
      <c r="G6" s="17"/>
      <c r="H6" s="17"/>
      <c r="I6" s="32"/>
      <c r="J6" s="121" t="s">
        <v>59</v>
      </c>
      <c r="K6" s="122"/>
      <c r="L6" s="12" t="s">
        <v>60</v>
      </c>
      <c r="M6" s="12" t="s">
        <v>61</v>
      </c>
      <c r="N6" s="12" t="s">
        <v>59</v>
      </c>
      <c r="O6" s="12" t="s">
        <v>60</v>
      </c>
      <c r="P6" s="12" t="s">
        <v>61</v>
      </c>
      <c r="Q6" s="17"/>
      <c r="R6" s="12" t="s">
        <v>58</v>
      </c>
      <c r="S6" s="11" t="s">
        <v>65</v>
      </c>
      <c r="T6" s="11" t="s">
        <v>211</v>
      </c>
      <c r="U6" s="11" t="s">
        <v>67</v>
      </c>
      <c r="V6" s="11" t="s">
        <v>68</v>
      </c>
      <c r="W6" s="11" t="s">
        <v>69</v>
      </c>
    </row>
    <row r="7" ht="18.75" customHeight="1" spans="1:23">
      <c r="A7" s="32"/>
      <c r="B7" s="32"/>
      <c r="C7" s="32"/>
      <c r="D7" s="32"/>
      <c r="E7" s="32"/>
      <c r="F7" s="32"/>
      <c r="G7" s="32"/>
      <c r="H7" s="32"/>
      <c r="I7" s="32"/>
      <c r="J7" s="123" t="s">
        <v>58</v>
      </c>
      <c r="K7" s="95"/>
      <c r="L7" s="32"/>
      <c r="M7" s="32"/>
      <c r="N7" s="32"/>
      <c r="O7" s="32"/>
      <c r="P7" s="32"/>
      <c r="Q7" s="32"/>
      <c r="R7" s="32"/>
      <c r="S7" s="124"/>
      <c r="T7" s="124"/>
      <c r="U7" s="124"/>
      <c r="V7" s="124"/>
      <c r="W7" s="124"/>
    </row>
    <row r="8" ht="18.75" customHeight="1" spans="1:23">
      <c r="A8" s="18"/>
      <c r="B8" s="33"/>
      <c r="C8" s="18"/>
      <c r="D8" s="18"/>
      <c r="E8" s="19"/>
      <c r="F8" s="19"/>
      <c r="G8" s="19"/>
      <c r="H8" s="19"/>
      <c r="I8" s="33"/>
      <c r="J8" s="46" t="s">
        <v>58</v>
      </c>
      <c r="K8" s="46" t="s">
        <v>295</v>
      </c>
      <c r="L8" s="19"/>
      <c r="M8" s="19"/>
      <c r="N8" s="19"/>
      <c r="O8" s="19"/>
      <c r="P8" s="19"/>
      <c r="Q8" s="19"/>
      <c r="R8" s="19"/>
      <c r="S8" s="19"/>
      <c r="T8" s="19"/>
      <c r="U8" s="33"/>
      <c r="V8" s="19"/>
      <c r="W8" s="19"/>
    </row>
    <row r="9" ht="18.75" customHeight="1" spans="1:23">
      <c r="A9" s="119">
        <v>1</v>
      </c>
      <c r="B9" s="119">
        <v>2</v>
      </c>
      <c r="C9" s="119">
        <v>3</v>
      </c>
      <c r="D9" s="119">
        <v>4</v>
      </c>
      <c r="E9" s="119">
        <v>5</v>
      </c>
      <c r="F9" s="119">
        <v>6</v>
      </c>
      <c r="G9" s="119">
        <v>7</v>
      </c>
      <c r="H9" s="119">
        <v>8</v>
      </c>
      <c r="I9" s="119">
        <v>9</v>
      </c>
      <c r="J9" s="119">
        <v>10</v>
      </c>
      <c r="K9" s="119">
        <v>11</v>
      </c>
      <c r="L9" s="119">
        <v>12</v>
      </c>
      <c r="M9" s="119">
        <v>13</v>
      </c>
      <c r="N9" s="119">
        <v>14</v>
      </c>
      <c r="O9" s="119">
        <v>15</v>
      </c>
      <c r="P9" s="119">
        <v>16</v>
      </c>
      <c r="Q9" s="119">
        <v>17</v>
      </c>
      <c r="R9" s="119">
        <v>18</v>
      </c>
      <c r="S9" s="119">
        <v>19</v>
      </c>
      <c r="T9" s="119">
        <v>20</v>
      </c>
      <c r="U9" s="119">
        <v>21</v>
      </c>
      <c r="V9" s="119">
        <v>22</v>
      </c>
      <c r="W9" s="119">
        <v>23</v>
      </c>
    </row>
    <row r="10" ht="18.75" customHeight="1" spans="1:23">
      <c r="A10" s="22"/>
      <c r="B10" s="22"/>
      <c r="C10" s="22" t="s">
        <v>296</v>
      </c>
      <c r="D10" s="22"/>
      <c r="E10" s="22"/>
      <c r="F10" s="22"/>
      <c r="G10" s="22"/>
      <c r="H10" s="22"/>
      <c r="I10" s="24">
        <v>100000</v>
      </c>
      <c r="J10" s="24">
        <v>100000</v>
      </c>
      <c r="K10" s="24">
        <v>100000</v>
      </c>
      <c r="L10" s="24"/>
      <c r="M10" s="24"/>
      <c r="N10" s="24"/>
      <c r="O10" s="24"/>
      <c r="P10" s="24"/>
      <c r="Q10" s="24"/>
      <c r="R10" s="24"/>
      <c r="S10" s="24"/>
      <c r="T10" s="24"/>
      <c r="U10" s="24"/>
      <c r="V10" s="24"/>
      <c r="W10" s="24"/>
    </row>
    <row r="11" ht="18.75" customHeight="1" spans="1:23">
      <c r="A11" s="120" t="s">
        <v>297</v>
      </c>
      <c r="B11" s="120" t="s">
        <v>298</v>
      </c>
      <c r="C11" s="22" t="s">
        <v>296</v>
      </c>
      <c r="D11" s="120" t="s">
        <v>71</v>
      </c>
      <c r="E11" s="120" t="s">
        <v>107</v>
      </c>
      <c r="F11" s="120" t="s">
        <v>108</v>
      </c>
      <c r="G11" s="120" t="s">
        <v>257</v>
      </c>
      <c r="H11" s="120" t="s">
        <v>258</v>
      </c>
      <c r="I11" s="24">
        <v>10000</v>
      </c>
      <c r="J11" s="24">
        <v>10000</v>
      </c>
      <c r="K11" s="24">
        <v>10000</v>
      </c>
      <c r="L11" s="24"/>
      <c r="M11" s="24"/>
      <c r="N11" s="24"/>
      <c r="O11" s="24"/>
      <c r="P11" s="24"/>
      <c r="Q11" s="24"/>
      <c r="R11" s="24"/>
      <c r="S11" s="24"/>
      <c r="T11" s="24"/>
      <c r="U11" s="24"/>
      <c r="V11" s="24"/>
      <c r="W11" s="24"/>
    </row>
    <row r="12" ht="18.75" customHeight="1" spans="1:23">
      <c r="A12" s="120" t="s">
        <v>297</v>
      </c>
      <c r="B12" s="120" t="s">
        <v>298</v>
      </c>
      <c r="C12" s="22" t="s">
        <v>296</v>
      </c>
      <c r="D12" s="120" t="s">
        <v>71</v>
      </c>
      <c r="E12" s="120" t="s">
        <v>107</v>
      </c>
      <c r="F12" s="120" t="s">
        <v>108</v>
      </c>
      <c r="G12" s="120" t="s">
        <v>299</v>
      </c>
      <c r="H12" s="120" t="s">
        <v>300</v>
      </c>
      <c r="I12" s="24">
        <v>37000</v>
      </c>
      <c r="J12" s="24">
        <v>37000</v>
      </c>
      <c r="K12" s="24">
        <v>37000</v>
      </c>
      <c r="L12" s="24"/>
      <c r="M12" s="24"/>
      <c r="N12" s="24"/>
      <c r="O12" s="24"/>
      <c r="P12" s="24"/>
      <c r="Q12" s="24"/>
      <c r="R12" s="24"/>
      <c r="S12" s="24"/>
      <c r="T12" s="24"/>
      <c r="U12" s="24"/>
      <c r="V12" s="24"/>
      <c r="W12" s="24"/>
    </row>
    <row r="13" ht="18.75" customHeight="1" spans="1:23">
      <c r="A13" s="120" t="s">
        <v>297</v>
      </c>
      <c r="B13" s="120" t="s">
        <v>298</v>
      </c>
      <c r="C13" s="22" t="s">
        <v>296</v>
      </c>
      <c r="D13" s="120" t="s">
        <v>71</v>
      </c>
      <c r="E13" s="120" t="s">
        <v>107</v>
      </c>
      <c r="F13" s="120" t="s">
        <v>108</v>
      </c>
      <c r="G13" s="120" t="s">
        <v>267</v>
      </c>
      <c r="H13" s="120" t="s">
        <v>268</v>
      </c>
      <c r="I13" s="24">
        <v>50000</v>
      </c>
      <c r="J13" s="24">
        <v>50000</v>
      </c>
      <c r="K13" s="24">
        <v>50000</v>
      </c>
      <c r="L13" s="24"/>
      <c r="M13" s="24"/>
      <c r="N13" s="24"/>
      <c r="O13" s="24"/>
      <c r="P13" s="24"/>
      <c r="Q13" s="24"/>
      <c r="R13" s="24"/>
      <c r="S13" s="24"/>
      <c r="T13" s="24"/>
      <c r="U13" s="24"/>
      <c r="V13" s="24"/>
      <c r="W13" s="24"/>
    </row>
    <row r="14" ht="18.75" customHeight="1" spans="1:23">
      <c r="A14" s="120" t="s">
        <v>297</v>
      </c>
      <c r="B14" s="120" t="s">
        <v>298</v>
      </c>
      <c r="C14" s="22" t="s">
        <v>296</v>
      </c>
      <c r="D14" s="120" t="s">
        <v>71</v>
      </c>
      <c r="E14" s="120" t="s">
        <v>107</v>
      </c>
      <c r="F14" s="120" t="s">
        <v>108</v>
      </c>
      <c r="G14" s="120" t="s">
        <v>301</v>
      </c>
      <c r="H14" s="120" t="s">
        <v>302</v>
      </c>
      <c r="I14" s="24">
        <v>3000</v>
      </c>
      <c r="J14" s="24">
        <v>3000</v>
      </c>
      <c r="K14" s="24">
        <v>3000</v>
      </c>
      <c r="L14" s="24"/>
      <c r="M14" s="24"/>
      <c r="N14" s="24"/>
      <c r="O14" s="24"/>
      <c r="P14" s="24"/>
      <c r="Q14" s="24"/>
      <c r="R14" s="24"/>
      <c r="S14" s="24"/>
      <c r="T14" s="24"/>
      <c r="U14" s="24"/>
      <c r="V14" s="24"/>
      <c r="W14" s="24"/>
    </row>
    <row r="15" ht="18.75" customHeight="1" spans="1:23">
      <c r="A15" s="25"/>
      <c r="B15" s="25"/>
      <c r="C15" s="22" t="s">
        <v>303</v>
      </c>
      <c r="D15" s="25"/>
      <c r="E15" s="25"/>
      <c r="F15" s="25"/>
      <c r="G15" s="25"/>
      <c r="H15" s="25"/>
      <c r="I15" s="24">
        <v>80000</v>
      </c>
      <c r="J15" s="24"/>
      <c r="K15" s="24"/>
      <c r="L15" s="24"/>
      <c r="M15" s="24"/>
      <c r="N15" s="24">
        <v>80000</v>
      </c>
      <c r="O15" s="24"/>
      <c r="P15" s="24"/>
      <c r="Q15" s="24"/>
      <c r="R15" s="24"/>
      <c r="S15" s="24"/>
      <c r="T15" s="24"/>
      <c r="U15" s="24"/>
      <c r="V15" s="24"/>
      <c r="W15" s="24"/>
    </row>
    <row r="16" ht="18.75" customHeight="1" spans="1:23">
      <c r="A16" s="120" t="s">
        <v>304</v>
      </c>
      <c r="B16" s="120" t="s">
        <v>305</v>
      </c>
      <c r="C16" s="22" t="s">
        <v>303</v>
      </c>
      <c r="D16" s="120" t="s">
        <v>71</v>
      </c>
      <c r="E16" s="120" t="s">
        <v>109</v>
      </c>
      <c r="F16" s="120" t="s">
        <v>110</v>
      </c>
      <c r="G16" s="120" t="s">
        <v>257</v>
      </c>
      <c r="H16" s="120" t="s">
        <v>258</v>
      </c>
      <c r="I16" s="24">
        <v>10000</v>
      </c>
      <c r="J16" s="24"/>
      <c r="K16" s="24"/>
      <c r="L16" s="24"/>
      <c r="M16" s="24"/>
      <c r="N16" s="24">
        <v>10000</v>
      </c>
      <c r="O16" s="24"/>
      <c r="P16" s="24"/>
      <c r="Q16" s="24"/>
      <c r="R16" s="24"/>
      <c r="S16" s="24"/>
      <c r="T16" s="24"/>
      <c r="U16" s="24"/>
      <c r="V16" s="24"/>
      <c r="W16" s="24"/>
    </row>
    <row r="17" ht="18.75" customHeight="1" spans="1:23">
      <c r="A17" s="120" t="s">
        <v>304</v>
      </c>
      <c r="B17" s="120" t="s">
        <v>305</v>
      </c>
      <c r="C17" s="22" t="s">
        <v>303</v>
      </c>
      <c r="D17" s="120" t="s">
        <v>71</v>
      </c>
      <c r="E17" s="120" t="s">
        <v>109</v>
      </c>
      <c r="F17" s="120" t="s">
        <v>110</v>
      </c>
      <c r="G17" s="120" t="s">
        <v>299</v>
      </c>
      <c r="H17" s="120" t="s">
        <v>300</v>
      </c>
      <c r="I17" s="24">
        <v>40000</v>
      </c>
      <c r="J17" s="24"/>
      <c r="K17" s="24"/>
      <c r="L17" s="24"/>
      <c r="M17" s="24"/>
      <c r="N17" s="24">
        <v>40000</v>
      </c>
      <c r="O17" s="24"/>
      <c r="P17" s="24"/>
      <c r="Q17" s="24"/>
      <c r="R17" s="24"/>
      <c r="S17" s="24"/>
      <c r="T17" s="24"/>
      <c r="U17" s="24"/>
      <c r="V17" s="24"/>
      <c r="W17" s="24"/>
    </row>
    <row r="18" ht="18.75" customHeight="1" spans="1:23">
      <c r="A18" s="120" t="s">
        <v>304</v>
      </c>
      <c r="B18" s="120" t="s">
        <v>305</v>
      </c>
      <c r="C18" s="22" t="s">
        <v>303</v>
      </c>
      <c r="D18" s="120" t="s">
        <v>71</v>
      </c>
      <c r="E18" s="120" t="s">
        <v>109</v>
      </c>
      <c r="F18" s="120" t="s">
        <v>110</v>
      </c>
      <c r="G18" s="120" t="s">
        <v>306</v>
      </c>
      <c r="H18" s="120" t="s">
        <v>307</v>
      </c>
      <c r="I18" s="24">
        <v>30000</v>
      </c>
      <c r="J18" s="24"/>
      <c r="K18" s="24"/>
      <c r="L18" s="24"/>
      <c r="M18" s="24"/>
      <c r="N18" s="24">
        <v>30000</v>
      </c>
      <c r="O18" s="24"/>
      <c r="P18" s="24"/>
      <c r="Q18" s="24"/>
      <c r="R18" s="24"/>
      <c r="S18" s="24"/>
      <c r="T18" s="24"/>
      <c r="U18" s="24"/>
      <c r="V18" s="24"/>
      <c r="W18" s="24"/>
    </row>
    <row r="19" ht="18.75" customHeight="1" spans="1:23">
      <c r="A19" s="25"/>
      <c r="B19" s="25"/>
      <c r="C19" s="22" t="s">
        <v>308</v>
      </c>
      <c r="D19" s="25"/>
      <c r="E19" s="25"/>
      <c r="F19" s="25"/>
      <c r="G19" s="25"/>
      <c r="H19" s="25"/>
      <c r="I19" s="24">
        <v>139400</v>
      </c>
      <c r="J19" s="24"/>
      <c r="K19" s="24"/>
      <c r="L19" s="24"/>
      <c r="M19" s="24"/>
      <c r="N19" s="24">
        <v>139400</v>
      </c>
      <c r="O19" s="24"/>
      <c r="P19" s="24"/>
      <c r="Q19" s="24"/>
      <c r="R19" s="24"/>
      <c r="S19" s="24"/>
      <c r="T19" s="24"/>
      <c r="U19" s="24"/>
      <c r="V19" s="24"/>
      <c r="W19" s="24"/>
    </row>
    <row r="20" ht="18.75" customHeight="1" spans="1:23">
      <c r="A20" s="120" t="s">
        <v>304</v>
      </c>
      <c r="B20" s="120" t="s">
        <v>309</v>
      </c>
      <c r="C20" s="22" t="s">
        <v>308</v>
      </c>
      <c r="D20" s="120" t="s">
        <v>71</v>
      </c>
      <c r="E20" s="120" t="s">
        <v>111</v>
      </c>
      <c r="F20" s="120" t="s">
        <v>112</v>
      </c>
      <c r="G20" s="120" t="s">
        <v>310</v>
      </c>
      <c r="H20" s="120" t="s">
        <v>311</v>
      </c>
      <c r="I20" s="24">
        <v>5000</v>
      </c>
      <c r="J20" s="24"/>
      <c r="K20" s="24"/>
      <c r="L20" s="24"/>
      <c r="M20" s="24"/>
      <c r="N20" s="24">
        <v>5000</v>
      </c>
      <c r="O20" s="24"/>
      <c r="P20" s="24"/>
      <c r="Q20" s="24"/>
      <c r="R20" s="24"/>
      <c r="S20" s="24"/>
      <c r="T20" s="24"/>
      <c r="U20" s="24"/>
      <c r="V20" s="24"/>
      <c r="W20" s="24"/>
    </row>
    <row r="21" ht="18.75" customHeight="1" spans="1:23">
      <c r="A21" s="120" t="s">
        <v>304</v>
      </c>
      <c r="B21" s="120" t="s">
        <v>309</v>
      </c>
      <c r="C21" s="22" t="s">
        <v>308</v>
      </c>
      <c r="D21" s="120" t="s">
        <v>71</v>
      </c>
      <c r="E21" s="120" t="s">
        <v>111</v>
      </c>
      <c r="F21" s="120" t="s">
        <v>112</v>
      </c>
      <c r="G21" s="120" t="s">
        <v>257</v>
      </c>
      <c r="H21" s="120" t="s">
        <v>258</v>
      </c>
      <c r="I21" s="24">
        <v>10000</v>
      </c>
      <c r="J21" s="24"/>
      <c r="K21" s="24"/>
      <c r="L21" s="24"/>
      <c r="M21" s="24"/>
      <c r="N21" s="24">
        <v>10000</v>
      </c>
      <c r="O21" s="24"/>
      <c r="P21" s="24"/>
      <c r="Q21" s="24"/>
      <c r="R21" s="24"/>
      <c r="S21" s="24"/>
      <c r="T21" s="24"/>
      <c r="U21" s="24"/>
      <c r="V21" s="24"/>
      <c r="W21" s="24"/>
    </row>
    <row r="22" ht="18.75" customHeight="1" spans="1:23">
      <c r="A22" s="120" t="s">
        <v>304</v>
      </c>
      <c r="B22" s="120" t="s">
        <v>309</v>
      </c>
      <c r="C22" s="22" t="s">
        <v>308</v>
      </c>
      <c r="D22" s="120" t="s">
        <v>71</v>
      </c>
      <c r="E22" s="120" t="s">
        <v>111</v>
      </c>
      <c r="F22" s="120" t="s">
        <v>112</v>
      </c>
      <c r="G22" s="120" t="s">
        <v>312</v>
      </c>
      <c r="H22" s="120" t="s">
        <v>313</v>
      </c>
      <c r="I22" s="24">
        <v>20000</v>
      </c>
      <c r="J22" s="24"/>
      <c r="K22" s="24"/>
      <c r="L22" s="24"/>
      <c r="M22" s="24"/>
      <c r="N22" s="24">
        <v>20000</v>
      </c>
      <c r="O22" s="24"/>
      <c r="P22" s="24"/>
      <c r="Q22" s="24"/>
      <c r="R22" s="24"/>
      <c r="S22" s="24"/>
      <c r="T22" s="24"/>
      <c r="U22" s="24"/>
      <c r="V22" s="24"/>
      <c r="W22" s="24"/>
    </row>
    <row r="23" ht="18.75" customHeight="1" spans="1:23">
      <c r="A23" s="120" t="s">
        <v>304</v>
      </c>
      <c r="B23" s="120" t="s">
        <v>309</v>
      </c>
      <c r="C23" s="22" t="s">
        <v>308</v>
      </c>
      <c r="D23" s="120" t="s">
        <v>71</v>
      </c>
      <c r="E23" s="120" t="s">
        <v>111</v>
      </c>
      <c r="F23" s="120" t="s">
        <v>112</v>
      </c>
      <c r="G23" s="120" t="s">
        <v>314</v>
      </c>
      <c r="H23" s="120" t="s">
        <v>315</v>
      </c>
      <c r="I23" s="24">
        <v>10000</v>
      </c>
      <c r="J23" s="24"/>
      <c r="K23" s="24"/>
      <c r="L23" s="24"/>
      <c r="M23" s="24"/>
      <c r="N23" s="24">
        <v>10000</v>
      </c>
      <c r="O23" s="24"/>
      <c r="P23" s="24"/>
      <c r="Q23" s="24"/>
      <c r="R23" s="24"/>
      <c r="S23" s="24"/>
      <c r="T23" s="24"/>
      <c r="U23" s="24"/>
      <c r="V23" s="24"/>
      <c r="W23" s="24"/>
    </row>
    <row r="24" ht="18.75" customHeight="1" spans="1:23">
      <c r="A24" s="120" t="s">
        <v>304</v>
      </c>
      <c r="B24" s="120" t="s">
        <v>309</v>
      </c>
      <c r="C24" s="22" t="s">
        <v>308</v>
      </c>
      <c r="D24" s="120" t="s">
        <v>71</v>
      </c>
      <c r="E24" s="120" t="s">
        <v>111</v>
      </c>
      <c r="F24" s="120" t="s">
        <v>112</v>
      </c>
      <c r="G24" s="120" t="s">
        <v>299</v>
      </c>
      <c r="H24" s="120" t="s">
        <v>300</v>
      </c>
      <c r="I24" s="24">
        <v>30000</v>
      </c>
      <c r="J24" s="24"/>
      <c r="K24" s="24"/>
      <c r="L24" s="24"/>
      <c r="M24" s="24"/>
      <c r="N24" s="24">
        <v>30000</v>
      </c>
      <c r="O24" s="24"/>
      <c r="P24" s="24"/>
      <c r="Q24" s="24"/>
      <c r="R24" s="24"/>
      <c r="S24" s="24"/>
      <c r="T24" s="24"/>
      <c r="U24" s="24"/>
      <c r="V24" s="24"/>
      <c r="W24" s="24"/>
    </row>
    <row r="25" ht="18.75" customHeight="1" spans="1:23">
      <c r="A25" s="120" t="s">
        <v>304</v>
      </c>
      <c r="B25" s="120" t="s">
        <v>309</v>
      </c>
      <c r="C25" s="22" t="s">
        <v>308</v>
      </c>
      <c r="D25" s="120" t="s">
        <v>71</v>
      </c>
      <c r="E25" s="120" t="s">
        <v>111</v>
      </c>
      <c r="F25" s="120" t="s">
        <v>112</v>
      </c>
      <c r="G25" s="120" t="s">
        <v>259</v>
      </c>
      <c r="H25" s="120" t="s">
        <v>260</v>
      </c>
      <c r="I25" s="24">
        <v>4400</v>
      </c>
      <c r="J25" s="24"/>
      <c r="K25" s="24"/>
      <c r="L25" s="24"/>
      <c r="M25" s="24"/>
      <c r="N25" s="24">
        <v>4400</v>
      </c>
      <c r="O25" s="24"/>
      <c r="P25" s="24"/>
      <c r="Q25" s="24"/>
      <c r="R25" s="24"/>
      <c r="S25" s="24"/>
      <c r="T25" s="24"/>
      <c r="U25" s="24"/>
      <c r="V25" s="24"/>
      <c r="W25" s="24"/>
    </row>
    <row r="26" ht="18.75" customHeight="1" spans="1:23">
      <c r="A26" s="120" t="s">
        <v>304</v>
      </c>
      <c r="B26" s="120" t="s">
        <v>309</v>
      </c>
      <c r="C26" s="22" t="s">
        <v>308</v>
      </c>
      <c r="D26" s="120" t="s">
        <v>71</v>
      </c>
      <c r="E26" s="120" t="s">
        <v>111</v>
      </c>
      <c r="F26" s="120" t="s">
        <v>112</v>
      </c>
      <c r="G26" s="120" t="s">
        <v>316</v>
      </c>
      <c r="H26" s="120" t="s">
        <v>317</v>
      </c>
      <c r="I26" s="24">
        <v>60000</v>
      </c>
      <c r="J26" s="24"/>
      <c r="K26" s="24"/>
      <c r="L26" s="24"/>
      <c r="M26" s="24"/>
      <c r="N26" s="24">
        <v>60000</v>
      </c>
      <c r="O26" s="24"/>
      <c r="P26" s="24"/>
      <c r="Q26" s="24"/>
      <c r="R26" s="24"/>
      <c r="S26" s="24"/>
      <c r="T26" s="24"/>
      <c r="U26" s="24"/>
      <c r="V26" s="24"/>
      <c r="W26" s="24"/>
    </row>
    <row r="27" ht="18.75" customHeight="1" spans="1:23">
      <c r="A27" s="25"/>
      <c r="B27" s="25"/>
      <c r="C27" s="22" t="s">
        <v>318</v>
      </c>
      <c r="D27" s="25"/>
      <c r="E27" s="25"/>
      <c r="F27" s="25"/>
      <c r="G27" s="25"/>
      <c r="H27" s="25"/>
      <c r="I27" s="24">
        <v>170000</v>
      </c>
      <c r="J27" s="24"/>
      <c r="K27" s="24"/>
      <c r="L27" s="24"/>
      <c r="M27" s="24"/>
      <c r="N27" s="24"/>
      <c r="O27" s="24"/>
      <c r="P27" s="24"/>
      <c r="Q27" s="24"/>
      <c r="R27" s="24">
        <v>170000</v>
      </c>
      <c r="S27" s="24"/>
      <c r="T27" s="24"/>
      <c r="U27" s="24"/>
      <c r="V27" s="24"/>
      <c r="W27" s="24">
        <v>170000</v>
      </c>
    </row>
    <row r="28" ht="18.75" customHeight="1" spans="1:23">
      <c r="A28" s="120" t="s">
        <v>304</v>
      </c>
      <c r="B28" s="120" t="s">
        <v>319</v>
      </c>
      <c r="C28" s="22" t="s">
        <v>318</v>
      </c>
      <c r="D28" s="120" t="s">
        <v>71</v>
      </c>
      <c r="E28" s="120" t="s">
        <v>111</v>
      </c>
      <c r="F28" s="120" t="s">
        <v>112</v>
      </c>
      <c r="G28" s="120" t="s">
        <v>267</v>
      </c>
      <c r="H28" s="120" t="s">
        <v>268</v>
      </c>
      <c r="I28" s="24">
        <v>150000</v>
      </c>
      <c r="J28" s="24"/>
      <c r="K28" s="24"/>
      <c r="L28" s="24"/>
      <c r="M28" s="24"/>
      <c r="N28" s="24"/>
      <c r="O28" s="24"/>
      <c r="P28" s="24"/>
      <c r="Q28" s="24"/>
      <c r="R28" s="24">
        <v>150000</v>
      </c>
      <c r="S28" s="24"/>
      <c r="T28" s="24"/>
      <c r="U28" s="24"/>
      <c r="V28" s="24"/>
      <c r="W28" s="24">
        <v>150000</v>
      </c>
    </row>
    <row r="29" ht="18.75" customHeight="1" spans="1:23">
      <c r="A29" s="120" t="s">
        <v>304</v>
      </c>
      <c r="B29" s="120" t="s">
        <v>319</v>
      </c>
      <c r="C29" s="22" t="s">
        <v>318</v>
      </c>
      <c r="D29" s="120" t="s">
        <v>71</v>
      </c>
      <c r="E29" s="120" t="s">
        <v>111</v>
      </c>
      <c r="F29" s="120" t="s">
        <v>112</v>
      </c>
      <c r="G29" s="120" t="s">
        <v>306</v>
      </c>
      <c r="H29" s="120" t="s">
        <v>307</v>
      </c>
      <c r="I29" s="24">
        <v>10000</v>
      </c>
      <c r="J29" s="24"/>
      <c r="K29" s="24"/>
      <c r="L29" s="24"/>
      <c r="M29" s="24"/>
      <c r="N29" s="24"/>
      <c r="O29" s="24"/>
      <c r="P29" s="24"/>
      <c r="Q29" s="24"/>
      <c r="R29" s="24">
        <v>10000</v>
      </c>
      <c r="S29" s="24"/>
      <c r="T29" s="24"/>
      <c r="U29" s="24"/>
      <c r="V29" s="24"/>
      <c r="W29" s="24">
        <v>10000</v>
      </c>
    </row>
    <row r="30" ht="18.75" customHeight="1" spans="1:23">
      <c r="A30" s="120" t="s">
        <v>304</v>
      </c>
      <c r="B30" s="120" t="s">
        <v>319</v>
      </c>
      <c r="C30" s="22" t="s">
        <v>318</v>
      </c>
      <c r="D30" s="120" t="s">
        <v>71</v>
      </c>
      <c r="E30" s="120" t="s">
        <v>111</v>
      </c>
      <c r="F30" s="120" t="s">
        <v>112</v>
      </c>
      <c r="G30" s="120" t="s">
        <v>306</v>
      </c>
      <c r="H30" s="120" t="s">
        <v>307</v>
      </c>
      <c r="I30" s="24">
        <v>10000</v>
      </c>
      <c r="J30" s="24"/>
      <c r="K30" s="24"/>
      <c r="L30" s="24"/>
      <c r="M30" s="24"/>
      <c r="N30" s="24"/>
      <c r="O30" s="24"/>
      <c r="P30" s="24"/>
      <c r="Q30" s="24"/>
      <c r="R30" s="24">
        <v>10000</v>
      </c>
      <c r="S30" s="24"/>
      <c r="T30" s="24"/>
      <c r="U30" s="24"/>
      <c r="V30" s="24"/>
      <c r="W30" s="24">
        <v>10000</v>
      </c>
    </row>
    <row r="31" ht="18.75" customHeight="1" spans="1:23">
      <c r="A31" s="25"/>
      <c r="B31" s="25"/>
      <c r="C31" s="22" t="s">
        <v>320</v>
      </c>
      <c r="D31" s="25"/>
      <c r="E31" s="25"/>
      <c r="F31" s="25"/>
      <c r="G31" s="25"/>
      <c r="H31" s="25"/>
      <c r="I31" s="24">
        <v>50000</v>
      </c>
      <c r="J31" s="24">
        <v>50000</v>
      </c>
      <c r="K31" s="24">
        <v>50000</v>
      </c>
      <c r="L31" s="24"/>
      <c r="M31" s="24"/>
      <c r="N31" s="24"/>
      <c r="O31" s="24"/>
      <c r="P31" s="24"/>
      <c r="Q31" s="24"/>
      <c r="R31" s="24"/>
      <c r="S31" s="24"/>
      <c r="T31" s="24"/>
      <c r="U31" s="24"/>
      <c r="V31" s="24"/>
      <c r="W31" s="24"/>
    </row>
    <row r="32" ht="18.75" customHeight="1" spans="1:23">
      <c r="A32" s="120" t="s">
        <v>297</v>
      </c>
      <c r="B32" s="120" t="s">
        <v>321</v>
      </c>
      <c r="C32" s="22" t="s">
        <v>320</v>
      </c>
      <c r="D32" s="120" t="s">
        <v>71</v>
      </c>
      <c r="E32" s="120" t="s">
        <v>109</v>
      </c>
      <c r="F32" s="120" t="s">
        <v>110</v>
      </c>
      <c r="G32" s="120" t="s">
        <v>299</v>
      </c>
      <c r="H32" s="120" t="s">
        <v>300</v>
      </c>
      <c r="I32" s="24">
        <v>15000</v>
      </c>
      <c r="J32" s="24">
        <v>15000</v>
      </c>
      <c r="K32" s="24">
        <v>15000</v>
      </c>
      <c r="L32" s="24"/>
      <c r="M32" s="24"/>
      <c r="N32" s="24"/>
      <c r="O32" s="24"/>
      <c r="P32" s="24"/>
      <c r="Q32" s="24"/>
      <c r="R32" s="24"/>
      <c r="S32" s="24"/>
      <c r="T32" s="24"/>
      <c r="U32" s="24"/>
      <c r="V32" s="24"/>
      <c r="W32" s="24"/>
    </row>
    <row r="33" ht="18.75" customHeight="1" spans="1:23">
      <c r="A33" s="120" t="s">
        <v>297</v>
      </c>
      <c r="B33" s="120" t="s">
        <v>321</v>
      </c>
      <c r="C33" s="22" t="s">
        <v>320</v>
      </c>
      <c r="D33" s="120" t="s">
        <v>71</v>
      </c>
      <c r="E33" s="120" t="s">
        <v>109</v>
      </c>
      <c r="F33" s="120" t="s">
        <v>110</v>
      </c>
      <c r="G33" s="120" t="s">
        <v>267</v>
      </c>
      <c r="H33" s="120" t="s">
        <v>268</v>
      </c>
      <c r="I33" s="24">
        <v>14300</v>
      </c>
      <c r="J33" s="24">
        <v>14300</v>
      </c>
      <c r="K33" s="24">
        <v>14300</v>
      </c>
      <c r="L33" s="24"/>
      <c r="M33" s="24"/>
      <c r="N33" s="24"/>
      <c r="O33" s="24"/>
      <c r="P33" s="24"/>
      <c r="Q33" s="24"/>
      <c r="R33" s="24"/>
      <c r="S33" s="24"/>
      <c r="T33" s="24"/>
      <c r="U33" s="24"/>
      <c r="V33" s="24"/>
      <c r="W33" s="24"/>
    </row>
    <row r="34" ht="18.75" customHeight="1" spans="1:23">
      <c r="A34" s="120" t="s">
        <v>297</v>
      </c>
      <c r="B34" s="120" t="s">
        <v>321</v>
      </c>
      <c r="C34" s="22" t="s">
        <v>320</v>
      </c>
      <c r="D34" s="120" t="s">
        <v>71</v>
      </c>
      <c r="E34" s="120" t="s">
        <v>109</v>
      </c>
      <c r="F34" s="120" t="s">
        <v>110</v>
      </c>
      <c r="G34" s="120" t="s">
        <v>306</v>
      </c>
      <c r="H34" s="120" t="s">
        <v>307</v>
      </c>
      <c r="I34" s="24">
        <v>20700</v>
      </c>
      <c r="J34" s="24">
        <v>20700</v>
      </c>
      <c r="K34" s="24">
        <v>20700</v>
      </c>
      <c r="L34" s="24"/>
      <c r="M34" s="24"/>
      <c r="N34" s="24"/>
      <c r="O34" s="24"/>
      <c r="P34" s="24"/>
      <c r="Q34" s="24"/>
      <c r="R34" s="24"/>
      <c r="S34" s="24"/>
      <c r="T34" s="24"/>
      <c r="U34" s="24"/>
      <c r="V34" s="24"/>
      <c r="W34" s="24"/>
    </row>
    <row r="35" ht="18.75" customHeight="1" spans="1:23">
      <c r="A35" s="25"/>
      <c r="B35" s="25"/>
      <c r="C35" s="22" t="s">
        <v>322</v>
      </c>
      <c r="D35" s="25"/>
      <c r="E35" s="25"/>
      <c r="F35" s="25"/>
      <c r="G35" s="25"/>
      <c r="H35" s="25"/>
      <c r="I35" s="24">
        <v>106100</v>
      </c>
      <c r="J35" s="24">
        <v>106100</v>
      </c>
      <c r="K35" s="24">
        <v>106100</v>
      </c>
      <c r="L35" s="24"/>
      <c r="M35" s="24"/>
      <c r="N35" s="24"/>
      <c r="O35" s="24"/>
      <c r="P35" s="24"/>
      <c r="Q35" s="24"/>
      <c r="R35" s="24"/>
      <c r="S35" s="24"/>
      <c r="T35" s="24"/>
      <c r="U35" s="24"/>
      <c r="V35" s="24"/>
      <c r="W35" s="24"/>
    </row>
    <row r="36" ht="18.75" customHeight="1" spans="1:23">
      <c r="A36" s="120" t="s">
        <v>304</v>
      </c>
      <c r="B36" s="120" t="s">
        <v>323</v>
      </c>
      <c r="C36" s="22" t="s">
        <v>322</v>
      </c>
      <c r="D36" s="120" t="s">
        <v>71</v>
      </c>
      <c r="E36" s="120" t="s">
        <v>115</v>
      </c>
      <c r="F36" s="120" t="s">
        <v>116</v>
      </c>
      <c r="G36" s="120" t="s">
        <v>306</v>
      </c>
      <c r="H36" s="120" t="s">
        <v>307</v>
      </c>
      <c r="I36" s="24">
        <v>106100</v>
      </c>
      <c r="J36" s="24">
        <v>106100</v>
      </c>
      <c r="K36" s="24">
        <v>106100</v>
      </c>
      <c r="L36" s="24"/>
      <c r="M36" s="24"/>
      <c r="N36" s="24"/>
      <c r="O36" s="24"/>
      <c r="P36" s="24"/>
      <c r="Q36" s="24"/>
      <c r="R36" s="24"/>
      <c r="S36" s="24"/>
      <c r="T36" s="24"/>
      <c r="U36" s="24"/>
      <c r="V36" s="24"/>
      <c r="W36" s="24"/>
    </row>
    <row r="37" ht="18.75" customHeight="1" spans="1:23">
      <c r="A37" s="25"/>
      <c r="B37" s="25"/>
      <c r="C37" s="22" t="s">
        <v>324</v>
      </c>
      <c r="D37" s="25"/>
      <c r="E37" s="25"/>
      <c r="F37" s="25"/>
      <c r="G37" s="25"/>
      <c r="H37" s="25"/>
      <c r="I37" s="24">
        <v>10000</v>
      </c>
      <c r="J37" s="24">
        <v>10000</v>
      </c>
      <c r="K37" s="24">
        <v>10000</v>
      </c>
      <c r="L37" s="24"/>
      <c r="M37" s="24"/>
      <c r="N37" s="24"/>
      <c r="O37" s="24"/>
      <c r="P37" s="24"/>
      <c r="Q37" s="24"/>
      <c r="R37" s="24"/>
      <c r="S37" s="24"/>
      <c r="T37" s="24"/>
      <c r="U37" s="24"/>
      <c r="V37" s="24"/>
      <c r="W37" s="24"/>
    </row>
    <row r="38" ht="18.75" customHeight="1" spans="1:23">
      <c r="A38" s="120" t="s">
        <v>297</v>
      </c>
      <c r="B38" s="120" t="s">
        <v>325</v>
      </c>
      <c r="C38" s="22" t="s">
        <v>324</v>
      </c>
      <c r="D38" s="120" t="s">
        <v>71</v>
      </c>
      <c r="E38" s="120" t="s">
        <v>111</v>
      </c>
      <c r="F38" s="120" t="s">
        <v>112</v>
      </c>
      <c r="G38" s="120" t="s">
        <v>257</v>
      </c>
      <c r="H38" s="120" t="s">
        <v>258</v>
      </c>
      <c r="I38" s="24">
        <v>10000</v>
      </c>
      <c r="J38" s="24">
        <v>10000</v>
      </c>
      <c r="K38" s="24">
        <v>10000</v>
      </c>
      <c r="L38" s="24"/>
      <c r="M38" s="24"/>
      <c r="N38" s="24"/>
      <c r="O38" s="24"/>
      <c r="P38" s="24"/>
      <c r="Q38" s="24"/>
      <c r="R38" s="24"/>
      <c r="S38" s="24"/>
      <c r="T38" s="24"/>
      <c r="U38" s="24"/>
      <c r="V38" s="24"/>
      <c r="W38" s="24"/>
    </row>
    <row r="39" ht="18.75" customHeight="1" spans="1:23">
      <c r="A39" s="25"/>
      <c r="B39" s="25"/>
      <c r="C39" s="22" t="s">
        <v>326</v>
      </c>
      <c r="D39" s="25"/>
      <c r="E39" s="25"/>
      <c r="F39" s="25"/>
      <c r="G39" s="25"/>
      <c r="H39" s="25"/>
      <c r="I39" s="24">
        <v>500000</v>
      </c>
      <c r="J39" s="24">
        <v>500000</v>
      </c>
      <c r="K39" s="24">
        <v>500000</v>
      </c>
      <c r="L39" s="24"/>
      <c r="M39" s="24"/>
      <c r="N39" s="24"/>
      <c r="O39" s="24"/>
      <c r="P39" s="24"/>
      <c r="Q39" s="24"/>
      <c r="R39" s="24"/>
      <c r="S39" s="24"/>
      <c r="T39" s="24"/>
      <c r="U39" s="24"/>
      <c r="V39" s="24"/>
      <c r="W39" s="24"/>
    </row>
    <row r="40" ht="18.75" customHeight="1" spans="1:23">
      <c r="A40" s="120" t="s">
        <v>304</v>
      </c>
      <c r="B40" s="120" t="s">
        <v>327</v>
      </c>
      <c r="C40" s="22" t="s">
        <v>326</v>
      </c>
      <c r="D40" s="120" t="s">
        <v>71</v>
      </c>
      <c r="E40" s="120" t="s">
        <v>107</v>
      </c>
      <c r="F40" s="120" t="s">
        <v>108</v>
      </c>
      <c r="G40" s="120" t="s">
        <v>299</v>
      </c>
      <c r="H40" s="120" t="s">
        <v>300</v>
      </c>
      <c r="I40" s="24">
        <v>500000</v>
      </c>
      <c r="J40" s="24">
        <v>500000</v>
      </c>
      <c r="K40" s="24">
        <v>500000</v>
      </c>
      <c r="L40" s="24"/>
      <c r="M40" s="24"/>
      <c r="N40" s="24"/>
      <c r="O40" s="24"/>
      <c r="P40" s="24"/>
      <c r="Q40" s="24"/>
      <c r="R40" s="24"/>
      <c r="S40" s="24"/>
      <c r="T40" s="24"/>
      <c r="U40" s="24"/>
      <c r="V40" s="24"/>
      <c r="W40" s="24"/>
    </row>
    <row r="41" ht="18.75" customHeight="1" spans="1:23">
      <c r="A41" s="25"/>
      <c r="B41" s="25"/>
      <c r="C41" s="22" t="s">
        <v>328</v>
      </c>
      <c r="D41" s="25"/>
      <c r="E41" s="25"/>
      <c r="F41" s="25"/>
      <c r="G41" s="25"/>
      <c r="H41" s="25"/>
      <c r="I41" s="24">
        <v>200000</v>
      </c>
      <c r="J41" s="24">
        <v>200000</v>
      </c>
      <c r="K41" s="24">
        <v>200000</v>
      </c>
      <c r="L41" s="24"/>
      <c r="M41" s="24"/>
      <c r="N41" s="24"/>
      <c r="O41" s="24"/>
      <c r="P41" s="24"/>
      <c r="Q41" s="24"/>
      <c r="R41" s="24"/>
      <c r="S41" s="24"/>
      <c r="T41" s="24"/>
      <c r="U41" s="24"/>
      <c r="V41" s="24"/>
      <c r="W41" s="24"/>
    </row>
    <row r="42" ht="18.75" customHeight="1" spans="1:23">
      <c r="A42" s="120" t="s">
        <v>304</v>
      </c>
      <c r="B42" s="120" t="s">
        <v>329</v>
      </c>
      <c r="C42" s="22" t="s">
        <v>328</v>
      </c>
      <c r="D42" s="120" t="s">
        <v>71</v>
      </c>
      <c r="E42" s="120" t="s">
        <v>107</v>
      </c>
      <c r="F42" s="120" t="s">
        <v>108</v>
      </c>
      <c r="G42" s="120" t="s">
        <v>249</v>
      </c>
      <c r="H42" s="120" t="s">
        <v>250</v>
      </c>
      <c r="I42" s="24">
        <v>30000</v>
      </c>
      <c r="J42" s="24">
        <v>30000</v>
      </c>
      <c r="K42" s="24">
        <v>30000</v>
      </c>
      <c r="L42" s="24"/>
      <c r="M42" s="24"/>
      <c r="N42" s="24"/>
      <c r="O42" s="24"/>
      <c r="P42" s="24"/>
      <c r="Q42" s="24"/>
      <c r="R42" s="24"/>
      <c r="S42" s="24"/>
      <c r="T42" s="24"/>
      <c r="U42" s="24"/>
      <c r="V42" s="24"/>
      <c r="W42" s="24"/>
    </row>
    <row r="43" ht="18.75" customHeight="1" spans="1:23">
      <c r="A43" s="120" t="s">
        <v>304</v>
      </c>
      <c r="B43" s="120" t="s">
        <v>329</v>
      </c>
      <c r="C43" s="22" t="s">
        <v>328</v>
      </c>
      <c r="D43" s="120" t="s">
        <v>71</v>
      </c>
      <c r="E43" s="120" t="s">
        <v>107</v>
      </c>
      <c r="F43" s="120" t="s">
        <v>108</v>
      </c>
      <c r="G43" s="120" t="s">
        <v>253</v>
      </c>
      <c r="H43" s="120" t="s">
        <v>254</v>
      </c>
      <c r="I43" s="24">
        <v>7000</v>
      </c>
      <c r="J43" s="24">
        <v>7000</v>
      </c>
      <c r="K43" s="24">
        <v>7000</v>
      </c>
      <c r="L43" s="24"/>
      <c r="M43" s="24"/>
      <c r="N43" s="24"/>
      <c r="O43" s="24"/>
      <c r="P43" s="24"/>
      <c r="Q43" s="24"/>
      <c r="R43" s="24"/>
      <c r="S43" s="24"/>
      <c r="T43" s="24"/>
      <c r="U43" s="24"/>
      <c r="V43" s="24"/>
      <c r="W43" s="24"/>
    </row>
    <row r="44" ht="18.75" customHeight="1" spans="1:23">
      <c r="A44" s="120" t="s">
        <v>304</v>
      </c>
      <c r="B44" s="120" t="s">
        <v>329</v>
      </c>
      <c r="C44" s="22" t="s">
        <v>328</v>
      </c>
      <c r="D44" s="120" t="s">
        <v>71</v>
      </c>
      <c r="E44" s="120" t="s">
        <v>107</v>
      </c>
      <c r="F44" s="120" t="s">
        <v>108</v>
      </c>
      <c r="G44" s="120" t="s">
        <v>255</v>
      </c>
      <c r="H44" s="120" t="s">
        <v>256</v>
      </c>
      <c r="I44" s="24">
        <v>7000</v>
      </c>
      <c r="J44" s="24">
        <v>7000</v>
      </c>
      <c r="K44" s="24">
        <v>7000</v>
      </c>
      <c r="L44" s="24"/>
      <c r="M44" s="24"/>
      <c r="N44" s="24"/>
      <c r="O44" s="24"/>
      <c r="P44" s="24"/>
      <c r="Q44" s="24"/>
      <c r="R44" s="24"/>
      <c r="S44" s="24"/>
      <c r="T44" s="24"/>
      <c r="U44" s="24"/>
      <c r="V44" s="24"/>
      <c r="W44" s="24"/>
    </row>
    <row r="45" ht="18.75" customHeight="1" spans="1:23">
      <c r="A45" s="120" t="s">
        <v>304</v>
      </c>
      <c r="B45" s="120" t="s">
        <v>329</v>
      </c>
      <c r="C45" s="22" t="s">
        <v>328</v>
      </c>
      <c r="D45" s="120" t="s">
        <v>71</v>
      </c>
      <c r="E45" s="120" t="s">
        <v>107</v>
      </c>
      <c r="F45" s="120" t="s">
        <v>108</v>
      </c>
      <c r="G45" s="120" t="s">
        <v>251</v>
      </c>
      <c r="H45" s="120" t="s">
        <v>252</v>
      </c>
      <c r="I45" s="24">
        <v>8000</v>
      </c>
      <c r="J45" s="24">
        <v>8000</v>
      </c>
      <c r="K45" s="24">
        <v>8000</v>
      </c>
      <c r="L45" s="24"/>
      <c r="M45" s="24"/>
      <c r="N45" s="24"/>
      <c r="O45" s="24"/>
      <c r="P45" s="24"/>
      <c r="Q45" s="24"/>
      <c r="R45" s="24"/>
      <c r="S45" s="24"/>
      <c r="T45" s="24"/>
      <c r="U45" s="24"/>
      <c r="V45" s="24"/>
      <c r="W45" s="24"/>
    </row>
    <row r="46" ht="18.75" customHeight="1" spans="1:23">
      <c r="A46" s="120" t="s">
        <v>304</v>
      </c>
      <c r="B46" s="120" t="s">
        <v>329</v>
      </c>
      <c r="C46" s="22" t="s">
        <v>328</v>
      </c>
      <c r="D46" s="120" t="s">
        <v>71</v>
      </c>
      <c r="E46" s="120" t="s">
        <v>107</v>
      </c>
      <c r="F46" s="120" t="s">
        <v>108</v>
      </c>
      <c r="G46" s="120" t="s">
        <v>257</v>
      </c>
      <c r="H46" s="120" t="s">
        <v>258</v>
      </c>
      <c r="I46" s="24">
        <v>8000</v>
      </c>
      <c r="J46" s="24">
        <v>8000</v>
      </c>
      <c r="K46" s="24">
        <v>8000</v>
      </c>
      <c r="L46" s="24"/>
      <c r="M46" s="24"/>
      <c r="N46" s="24"/>
      <c r="O46" s="24"/>
      <c r="P46" s="24"/>
      <c r="Q46" s="24"/>
      <c r="R46" s="24"/>
      <c r="S46" s="24"/>
      <c r="T46" s="24"/>
      <c r="U46" s="24"/>
      <c r="V46" s="24"/>
      <c r="W46" s="24"/>
    </row>
    <row r="47" ht="18.75" customHeight="1" spans="1:23">
      <c r="A47" s="120" t="s">
        <v>304</v>
      </c>
      <c r="B47" s="120" t="s">
        <v>329</v>
      </c>
      <c r="C47" s="22" t="s">
        <v>328</v>
      </c>
      <c r="D47" s="120" t="s">
        <v>71</v>
      </c>
      <c r="E47" s="120" t="s">
        <v>107</v>
      </c>
      <c r="F47" s="120" t="s">
        <v>108</v>
      </c>
      <c r="G47" s="120" t="s">
        <v>312</v>
      </c>
      <c r="H47" s="120" t="s">
        <v>313</v>
      </c>
      <c r="I47" s="24">
        <v>20000</v>
      </c>
      <c r="J47" s="24">
        <v>20000</v>
      </c>
      <c r="K47" s="24">
        <v>20000</v>
      </c>
      <c r="L47" s="24"/>
      <c r="M47" s="24"/>
      <c r="N47" s="24"/>
      <c r="O47" s="24"/>
      <c r="P47" s="24"/>
      <c r="Q47" s="24"/>
      <c r="R47" s="24"/>
      <c r="S47" s="24"/>
      <c r="T47" s="24"/>
      <c r="U47" s="24"/>
      <c r="V47" s="24"/>
      <c r="W47" s="24"/>
    </row>
    <row r="48" ht="18.75" customHeight="1" spans="1:23">
      <c r="A48" s="120" t="s">
        <v>304</v>
      </c>
      <c r="B48" s="120" t="s">
        <v>329</v>
      </c>
      <c r="C48" s="22" t="s">
        <v>328</v>
      </c>
      <c r="D48" s="120" t="s">
        <v>71</v>
      </c>
      <c r="E48" s="120" t="s">
        <v>107</v>
      </c>
      <c r="F48" s="120" t="s">
        <v>108</v>
      </c>
      <c r="G48" s="120" t="s">
        <v>267</v>
      </c>
      <c r="H48" s="120" t="s">
        <v>268</v>
      </c>
      <c r="I48" s="24">
        <v>90000</v>
      </c>
      <c r="J48" s="24">
        <v>90000</v>
      </c>
      <c r="K48" s="24">
        <v>90000</v>
      </c>
      <c r="L48" s="24"/>
      <c r="M48" s="24"/>
      <c r="N48" s="24"/>
      <c r="O48" s="24"/>
      <c r="P48" s="24"/>
      <c r="Q48" s="24"/>
      <c r="R48" s="24"/>
      <c r="S48" s="24"/>
      <c r="T48" s="24"/>
      <c r="U48" s="24"/>
      <c r="V48" s="24"/>
      <c r="W48" s="24"/>
    </row>
    <row r="49" ht="18.75" customHeight="1" spans="1:23">
      <c r="A49" s="120" t="s">
        <v>304</v>
      </c>
      <c r="B49" s="120" t="s">
        <v>329</v>
      </c>
      <c r="C49" s="22" t="s">
        <v>328</v>
      </c>
      <c r="D49" s="120" t="s">
        <v>71</v>
      </c>
      <c r="E49" s="120" t="s">
        <v>107</v>
      </c>
      <c r="F49" s="120" t="s">
        <v>108</v>
      </c>
      <c r="G49" s="120" t="s">
        <v>274</v>
      </c>
      <c r="H49" s="120" t="s">
        <v>273</v>
      </c>
      <c r="I49" s="24">
        <v>30000</v>
      </c>
      <c r="J49" s="24">
        <v>30000</v>
      </c>
      <c r="K49" s="24">
        <v>30000</v>
      </c>
      <c r="L49" s="24"/>
      <c r="M49" s="24"/>
      <c r="N49" s="24"/>
      <c r="O49" s="24"/>
      <c r="P49" s="24"/>
      <c r="Q49" s="24"/>
      <c r="R49" s="24"/>
      <c r="S49" s="24"/>
      <c r="T49" s="24"/>
      <c r="U49" s="24"/>
      <c r="V49" s="24"/>
      <c r="W49" s="24"/>
    </row>
    <row r="50" ht="18.75" customHeight="1" spans="1:23">
      <c r="A50" s="25"/>
      <c r="B50" s="25"/>
      <c r="C50" s="22" t="s">
        <v>330</v>
      </c>
      <c r="D50" s="25"/>
      <c r="E50" s="25"/>
      <c r="F50" s="25"/>
      <c r="G50" s="25"/>
      <c r="H50" s="25"/>
      <c r="I50" s="24">
        <v>50000</v>
      </c>
      <c r="J50" s="24">
        <v>50000</v>
      </c>
      <c r="K50" s="24">
        <v>50000</v>
      </c>
      <c r="L50" s="24"/>
      <c r="M50" s="24"/>
      <c r="N50" s="24"/>
      <c r="O50" s="24"/>
      <c r="P50" s="24"/>
      <c r="Q50" s="24"/>
      <c r="R50" s="24"/>
      <c r="S50" s="24"/>
      <c r="T50" s="24"/>
      <c r="U50" s="24"/>
      <c r="V50" s="24"/>
      <c r="W50" s="24"/>
    </row>
    <row r="51" ht="18.75" customHeight="1" spans="1:23">
      <c r="A51" s="120" t="s">
        <v>304</v>
      </c>
      <c r="B51" s="120" t="s">
        <v>331</v>
      </c>
      <c r="C51" s="22" t="s">
        <v>330</v>
      </c>
      <c r="D51" s="120" t="s">
        <v>71</v>
      </c>
      <c r="E51" s="120" t="s">
        <v>111</v>
      </c>
      <c r="F51" s="120" t="s">
        <v>112</v>
      </c>
      <c r="G51" s="120" t="s">
        <v>257</v>
      </c>
      <c r="H51" s="120" t="s">
        <v>258</v>
      </c>
      <c r="I51" s="24">
        <v>10000</v>
      </c>
      <c r="J51" s="24">
        <v>10000</v>
      </c>
      <c r="K51" s="24">
        <v>10000</v>
      </c>
      <c r="L51" s="24"/>
      <c r="M51" s="24"/>
      <c r="N51" s="24"/>
      <c r="O51" s="24"/>
      <c r="P51" s="24"/>
      <c r="Q51" s="24"/>
      <c r="R51" s="24"/>
      <c r="S51" s="24"/>
      <c r="T51" s="24"/>
      <c r="U51" s="24"/>
      <c r="V51" s="24"/>
      <c r="W51" s="24"/>
    </row>
    <row r="52" ht="18.75" customHeight="1" spans="1:23">
      <c r="A52" s="120" t="s">
        <v>304</v>
      </c>
      <c r="B52" s="120" t="s">
        <v>331</v>
      </c>
      <c r="C52" s="22" t="s">
        <v>330</v>
      </c>
      <c r="D52" s="120" t="s">
        <v>71</v>
      </c>
      <c r="E52" s="120" t="s">
        <v>111</v>
      </c>
      <c r="F52" s="120" t="s">
        <v>112</v>
      </c>
      <c r="G52" s="120" t="s">
        <v>299</v>
      </c>
      <c r="H52" s="120" t="s">
        <v>300</v>
      </c>
      <c r="I52" s="24">
        <v>10000</v>
      </c>
      <c r="J52" s="24">
        <v>10000</v>
      </c>
      <c r="K52" s="24">
        <v>10000</v>
      </c>
      <c r="L52" s="24"/>
      <c r="M52" s="24"/>
      <c r="N52" s="24"/>
      <c r="O52" s="24"/>
      <c r="P52" s="24"/>
      <c r="Q52" s="24"/>
      <c r="R52" s="24"/>
      <c r="S52" s="24"/>
      <c r="T52" s="24"/>
      <c r="U52" s="24"/>
      <c r="V52" s="24"/>
      <c r="W52" s="24"/>
    </row>
    <row r="53" ht="18.75" customHeight="1" spans="1:23">
      <c r="A53" s="120" t="s">
        <v>304</v>
      </c>
      <c r="B53" s="120" t="s">
        <v>331</v>
      </c>
      <c r="C53" s="22" t="s">
        <v>330</v>
      </c>
      <c r="D53" s="120" t="s">
        <v>71</v>
      </c>
      <c r="E53" s="120" t="s">
        <v>111</v>
      </c>
      <c r="F53" s="120" t="s">
        <v>112</v>
      </c>
      <c r="G53" s="120" t="s">
        <v>267</v>
      </c>
      <c r="H53" s="120" t="s">
        <v>268</v>
      </c>
      <c r="I53" s="24">
        <v>30000</v>
      </c>
      <c r="J53" s="24">
        <v>30000</v>
      </c>
      <c r="K53" s="24">
        <v>30000</v>
      </c>
      <c r="L53" s="24"/>
      <c r="M53" s="24"/>
      <c r="N53" s="24"/>
      <c r="O53" s="24"/>
      <c r="P53" s="24"/>
      <c r="Q53" s="24"/>
      <c r="R53" s="24"/>
      <c r="S53" s="24"/>
      <c r="T53" s="24"/>
      <c r="U53" s="24"/>
      <c r="V53" s="24"/>
      <c r="W53" s="24"/>
    </row>
    <row r="54" ht="18.75" customHeight="1" spans="1:23">
      <c r="A54" s="25"/>
      <c r="B54" s="25"/>
      <c r="C54" s="22" t="s">
        <v>332</v>
      </c>
      <c r="D54" s="25"/>
      <c r="E54" s="25"/>
      <c r="F54" s="25"/>
      <c r="G54" s="25"/>
      <c r="H54" s="25"/>
      <c r="I54" s="24">
        <v>20000</v>
      </c>
      <c r="J54" s="24">
        <v>20000</v>
      </c>
      <c r="K54" s="24">
        <v>20000</v>
      </c>
      <c r="L54" s="24"/>
      <c r="M54" s="24"/>
      <c r="N54" s="24"/>
      <c r="O54" s="24"/>
      <c r="P54" s="24"/>
      <c r="Q54" s="24"/>
      <c r="R54" s="24"/>
      <c r="S54" s="24"/>
      <c r="T54" s="24"/>
      <c r="U54" s="24"/>
      <c r="V54" s="24"/>
      <c r="W54" s="24"/>
    </row>
    <row r="55" ht="18.75" customHeight="1" spans="1:23">
      <c r="A55" s="120" t="s">
        <v>304</v>
      </c>
      <c r="B55" s="120" t="s">
        <v>333</v>
      </c>
      <c r="C55" s="22" t="s">
        <v>332</v>
      </c>
      <c r="D55" s="120" t="s">
        <v>71</v>
      </c>
      <c r="E55" s="120" t="s">
        <v>107</v>
      </c>
      <c r="F55" s="120" t="s">
        <v>108</v>
      </c>
      <c r="G55" s="120" t="s">
        <v>257</v>
      </c>
      <c r="H55" s="120" t="s">
        <v>258</v>
      </c>
      <c r="I55" s="24">
        <v>8000</v>
      </c>
      <c r="J55" s="24">
        <v>8000</v>
      </c>
      <c r="K55" s="24">
        <v>8000</v>
      </c>
      <c r="L55" s="24"/>
      <c r="M55" s="24"/>
      <c r="N55" s="24"/>
      <c r="O55" s="24"/>
      <c r="P55" s="24"/>
      <c r="Q55" s="24"/>
      <c r="R55" s="24"/>
      <c r="S55" s="24"/>
      <c r="T55" s="24"/>
      <c r="U55" s="24"/>
      <c r="V55" s="24"/>
      <c r="W55" s="24"/>
    </row>
    <row r="56" ht="18.75" customHeight="1" spans="1:23">
      <c r="A56" s="120" t="s">
        <v>304</v>
      </c>
      <c r="B56" s="120" t="s">
        <v>333</v>
      </c>
      <c r="C56" s="22" t="s">
        <v>332</v>
      </c>
      <c r="D56" s="120" t="s">
        <v>71</v>
      </c>
      <c r="E56" s="120" t="s">
        <v>107</v>
      </c>
      <c r="F56" s="120" t="s">
        <v>108</v>
      </c>
      <c r="G56" s="120" t="s">
        <v>312</v>
      </c>
      <c r="H56" s="120" t="s">
        <v>313</v>
      </c>
      <c r="I56" s="24">
        <v>12000</v>
      </c>
      <c r="J56" s="24">
        <v>12000</v>
      </c>
      <c r="K56" s="24">
        <v>12000</v>
      </c>
      <c r="L56" s="24"/>
      <c r="M56" s="24"/>
      <c r="N56" s="24"/>
      <c r="O56" s="24"/>
      <c r="P56" s="24"/>
      <c r="Q56" s="24"/>
      <c r="R56" s="24"/>
      <c r="S56" s="24"/>
      <c r="T56" s="24"/>
      <c r="U56" s="24"/>
      <c r="V56" s="24"/>
      <c r="W56" s="24"/>
    </row>
    <row r="57" ht="18.75" customHeight="1" spans="1:23">
      <c r="A57" s="25"/>
      <c r="B57" s="25"/>
      <c r="C57" s="22" t="s">
        <v>334</v>
      </c>
      <c r="D57" s="25"/>
      <c r="E57" s="25"/>
      <c r="F57" s="25"/>
      <c r="G57" s="25"/>
      <c r="H57" s="25"/>
      <c r="I57" s="24">
        <v>100000</v>
      </c>
      <c r="J57" s="24">
        <v>100000</v>
      </c>
      <c r="K57" s="24">
        <v>100000</v>
      </c>
      <c r="L57" s="24"/>
      <c r="M57" s="24"/>
      <c r="N57" s="24"/>
      <c r="O57" s="24"/>
      <c r="P57" s="24"/>
      <c r="Q57" s="24"/>
      <c r="R57" s="24"/>
      <c r="S57" s="24"/>
      <c r="T57" s="24"/>
      <c r="U57" s="24"/>
      <c r="V57" s="24"/>
      <c r="W57" s="24"/>
    </row>
    <row r="58" ht="18.75" customHeight="1" spans="1:23">
      <c r="A58" s="120" t="s">
        <v>304</v>
      </c>
      <c r="B58" s="120" t="s">
        <v>335</v>
      </c>
      <c r="C58" s="22" t="s">
        <v>334</v>
      </c>
      <c r="D58" s="120" t="s">
        <v>71</v>
      </c>
      <c r="E58" s="120" t="s">
        <v>127</v>
      </c>
      <c r="F58" s="120" t="s">
        <v>126</v>
      </c>
      <c r="G58" s="120" t="s">
        <v>249</v>
      </c>
      <c r="H58" s="120" t="s">
        <v>250</v>
      </c>
      <c r="I58" s="24">
        <v>10000</v>
      </c>
      <c r="J58" s="24">
        <v>10000</v>
      </c>
      <c r="K58" s="24">
        <v>10000</v>
      </c>
      <c r="L58" s="24"/>
      <c r="M58" s="24"/>
      <c r="N58" s="24"/>
      <c r="O58" s="24"/>
      <c r="P58" s="24"/>
      <c r="Q58" s="24"/>
      <c r="R58" s="24"/>
      <c r="S58" s="24"/>
      <c r="T58" s="24"/>
      <c r="U58" s="24"/>
      <c r="V58" s="24"/>
      <c r="W58" s="24"/>
    </row>
    <row r="59" ht="18.75" customHeight="1" spans="1:23">
      <c r="A59" s="120" t="s">
        <v>304</v>
      </c>
      <c r="B59" s="120" t="s">
        <v>335</v>
      </c>
      <c r="C59" s="22" t="s">
        <v>334</v>
      </c>
      <c r="D59" s="120" t="s">
        <v>71</v>
      </c>
      <c r="E59" s="120" t="s">
        <v>127</v>
      </c>
      <c r="F59" s="120" t="s">
        <v>126</v>
      </c>
      <c r="G59" s="120" t="s">
        <v>306</v>
      </c>
      <c r="H59" s="120" t="s">
        <v>307</v>
      </c>
      <c r="I59" s="24">
        <v>90000</v>
      </c>
      <c r="J59" s="24">
        <v>90000</v>
      </c>
      <c r="K59" s="24">
        <v>90000</v>
      </c>
      <c r="L59" s="24"/>
      <c r="M59" s="24"/>
      <c r="N59" s="24"/>
      <c r="O59" s="24"/>
      <c r="P59" s="24"/>
      <c r="Q59" s="24"/>
      <c r="R59" s="24"/>
      <c r="S59" s="24"/>
      <c r="T59" s="24"/>
      <c r="U59" s="24"/>
      <c r="V59" s="24"/>
      <c r="W59" s="24"/>
    </row>
    <row r="60" ht="18.75" customHeight="1" spans="1:23">
      <c r="A60" s="25"/>
      <c r="B60" s="25"/>
      <c r="C60" s="22" t="s">
        <v>336</v>
      </c>
      <c r="D60" s="25"/>
      <c r="E60" s="25"/>
      <c r="F60" s="25"/>
      <c r="G60" s="25"/>
      <c r="H60" s="25"/>
      <c r="I60" s="24">
        <v>1500000</v>
      </c>
      <c r="J60" s="24"/>
      <c r="K60" s="24"/>
      <c r="L60" s="24"/>
      <c r="M60" s="24"/>
      <c r="N60" s="24"/>
      <c r="O60" s="24"/>
      <c r="P60" s="24"/>
      <c r="Q60" s="24"/>
      <c r="R60" s="24">
        <v>1500000</v>
      </c>
      <c r="S60" s="24">
        <v>1500000</v>
      </c>
      <c r="T60" s="24"/>
      <c r="U60" s="24"/>
      <c r="V60" s="24"/>
      <c r="W60" s="24"/>
    </row>
    <row r="61" ht="18.75" customHeight="1" spans="1:23">
      <c r="A61" s="120" t="s">
        <v>304</v>
      </c>
      <c r="B61" s="120" t="s">
        <v>337</v>
      </c>
      <c r="C61" s="22" t="s">
        <v>336</v>
      </c>
      <c r="D61" s="120" t="s">
        <v>71</v>
      </c>
      <c r="E61" s="120" t="s">
        <v>107</v>
      </c>
      <c r="F61" s="120" t="s">
        <v>108</v>
      </c>
      <c r="G61" s="120" t="s">
        <v>249</v>
      </c>
      <c r="H61" s="120" t="s">
        <v>250</v>
      </c>
      <c r="I61" s="24">
        <v>250000</v>
      </c>
      <c r="J61" s="24"/>
      <c r="K61" s="24"/>
      <c r="L61" s="24"/>
      <c r="M61" s="24"/>
      <c r="N61" s="24"/>
      <c r="O61" s="24"/>
      <c r="P61" s="24"/>
      <c r="Q61" s="24"/>
      <c r="R61" s="24">
        <v>250000</v>
      </c>
      <c r="S61" s="24">
        <v>250000</v>
      </c>
      <c r="T61" s="24"/>
      <c r="U61" s="24"/>
      <c r="V61" s="24"/>
      <c r="W61" s="24"/>
    </row>
    <row r="62" ht="18.75" customHeight="1" spans="1:23">
      <c r="A62" s="120" t="s">
        <v>304</v>
      </c>
      <c r="B62" s="120" t="s">
        <v>337</v>
      </c>
      <c r="C62" s="22" t="s">
        <v>336</v>
      </c>
      <c r="D62" s="120" t="s">
        <v>71</v>
      </c>
      <c r="E62" s="120" t="s">
        <v>107</v>
      </c>
      <c r="F62" s="120" t="s">
        <v>108</v>
      </c>
      <c r="G62" s="120" t="s">
        <v>257</v>
      </c>
      <c r="H62" s="120" t="s">
        <v>258</v>
      </c>
      <c r="I62" s="24">
        <v>80000</v>
      </c>
      <c r="J62" s="24"/>
      <c r="K62" s="24"/>
      <c r="L62" s="24"/>
      <c r="M62" s="24"/>
      <c r="N62" s="24"/>
      <c r="O62" s="24"/>
      <c r="P62" s="24"/>
      <c r="Q62" s="24"/>
      <c r="R62" s="24">
        <v>80000</v>
      </c>
      <c r="S62" s="24">
        <v>80000</v>
      </c>
      <c r="T62" s="24"/>
      <c r="U62" s="24"/>
      <c r="V62" s="24"/>
      <c r="W62" s="24"/>
    </row>
    <row r="63" ht="18.75" customHeight="1" spans="1:23">
      <c r="A63" s="120" t="s">
        <v>304</v>
      </c>
      <c r="B63" s="120" t="s">
        <v>337</v>
      </c>
      <c r="C63" s="22" t="s">
        <v>336</v>
      </c>
      <c r="D63" s="120" t="s">
        <v>71</v>
      </c>
      <c r="E63" s="120" t="s">
        <v>107</v>
      </c>
      <c r="F63" s="120" t="s">
        <v>108</v>
      </c>
      <c r="G63" s="120" t="s">
        <v>312</v>
      </c>
      <c r="H63" s="120" t="s">
        <v>313</v>
      </c>
      <c r="I63" s="24">
        <v>130000</v>
      </c>
      <c r="J63" s="24"/>
      <c r="K63" s="24"/>
      <c r="L63" s="24"/>
      <c r="M63" s="24"/>
      <c r="N63" s="24"/>
      <c r="O63" s="24"/>
      <c r="P63" s="24"/>
      <c r="Q63" s="24"/>
      <c r="R63" s="24">
        <v>130000</v>
      </c>
      <c r="S63" s="24">
        <v>130000</v>
      </c>
      <c r="T63" s="24"/>
      <c r="U63" s="24"/>
      <c r="V63" s="24"/>
      <c r="W63" s="24"/>
    </row>
    <row r="64" ht="18.75" customHeight="1" spans="1:23">
      <c r="A64" s="120" t="s">
        <v>304</v>
      </c>
      <c r="B64" s="120" t="s">
        <v>337</v>
      </c>
      <c r="C64" s="22" t="s">
        <v>336</v>
      </c>
      <c r="D64" s="120" t="s">
        <v>71</v>
      </c>
      <c r="E64" s="120" t="s">
        <v>107</v>
      </c>
      <c r="F64" s="120" t="s">
        <v>108</v>
      </c>
      <c r="G64" s="120" t="s">
        <v>299</v>
      </c>
      <c r="H64" s="120" t="s">
        <v>300</v>
      </c>
      <c r="I64" s="24">
        <v>64600</v>
      </c>
      <c r="J64" s="24"/>
      <c r="K64" s="24"/>
      <c r="L64" s="24"/>
      <c r="M64" s="24"/>
      <c r="N64" s="24"/>
      <c r="O64" s="24"/>
      <c r="P64" s="24"/>
      <c r="Q64" s="24"/>
      <c r="R64" s="24">
        <v>64600</v>
      </c>
      <c r="S64" s="24">
        <v>64600</v>
      </c>
      <c r="T64" s="24"/>
      <c r="U64" s="24"/>
      <c r="V64" s="24"/>
      <c r="W64" s="24"/>
    </row>
    <row r="65" ht="18.75" customHeight="1" spans="1:23">
      <c r="A65" s="120" t="s">
        <v>304</v>
      </c>
      <c r="B65" s="120" t="s">
        <v>337</v>
      </c>
      <c r="C65" s="22" t="s">
        <v>336</v>
      </c>
      <c r="D65" s="120" t="s">
        <v>71</v>
      </c>
      <c r="E65" s="120" t="s">
        <v>107</v>
      </c>
      <c r="F65" s="120" t="s">
        <v>108</v>
      </c>
      <c r="G65" s="120" t="s">
        <v>267</v>
      </c>
      <c r="H65" s="120" t="s">
        <v>268</v>
      </c>
      <c r="I65" s="24">
        <v>500000</v>
      </c>
      <c r="J65" s="24"/>
      <c r="K65" s="24"/>
      <c r="L65" s="24"/>
      <c r="M65" s="24"/>
      <c r="N65" s="24"/>
      <c r="O65" s="24"/>
      <c r="P65" s="24"/>
      <c r="Q65" s="24"/>
      <c r="R65" s="24">
        <v>500000</v>
      </c>
      <c r="S65" s="24">
        <v>500000</v>
      </c>
      <c r="T65" s="24"/>
      <c r="U65" s="24"/>
      <c r="V65" s="24"/>
      <c r="W65" s="24"/>
    </row>
    <row r="66" ht="18.75" customHeight="1" spans="1:23">
      <c r="A66" s="120" t="s">
        <v>304</v>
      </c>
      <c r="B66" s="120" t="s">
        <v>337</v>
      </c>
      <c r="C66" s="22" t="s">
        <v>336</v>
      </c>
      <c r="D66" s="120" t="s">
        <v>71</v>
      </c>
      <c r="E66" s="120" t="s">
        <v>107</v>
      </c>
      <c r="F66" s="120" t="s">
        <v>108</v>
      </c>
      <c r="G66" s="120" t="s">
        <v>274</v>
      </c>
      <c r="H66" s="120" t="s">
        <v>273</v>
      </c>
      <c r="I66" s="24">
        <v>20000</v>
      </c>
      <c r="J66" s="24"/>
      <c r="K66" s="24"/>
      <c r="L66" s="24"/>
      <c r="M66" s="24"/>
      <c r="N66" s="24"/>
      <c r="O66" s="24"/>
      <c r="P66" s="24"/>
      <c r="Q66" s="24"/>
      <c r="R66" s="24">
        <v>20000</v>
      </c>
      <c r="S66" s="24">
        <v>20000</v>
      </c>
      <c r="T66" s="24"/>
      <c r="U66" s="24"/>
      <c r="V66" s="24"/>
      <c r="W66" s="24"/>
    </row>
    <row r="67" ht="18.75" customHeight="1" spans="1:23">
      <c r="A67" s="120" t="s">
        <v>304</v>
      </c>
      <c r="B67" s="120" t="s">
        <v>337</v>
      </c>
      <c r="C67" s="22" t="s">
        <v>336</v>
      </c>
      <c r="D67" s="120" t="s">
        <v>71</v>
      </c>
      <c r="E67" s="120" t="s">
        <v>107</v>
      </c>
      <c r="F67" s="120" t="s">
        <v>108</v>
      </c>
      <c r="G67" s="120" t="s">
        <v>259</v>
      </c>
      <c r="H67" s="120" t="s">
        <v>260</v>
      </c>
      <c r="I67" s="24">
        <v>100000</v>
      </c>
      <c r="J67" s="24"/>
      <c r="K67" s="24"/>
      <c r="L67" s="24"/>
      <c r="M67" s="24"/>
      <c r="N67" s="24"/>
      <c r="O67" s="24"/>
      <c r="P67" s="24"/>
      <c r="Q67" s="24"/>
      <c r="R67" s="24">
        <v>100000</v>
      </c>
      <c r="S67" s="24">
        <v>100000</v>
      </c>
      <c r="T67" s="24"/>
      <c r="U67" s="24"/>
      <c r="V67" s="24"/>
      <c r="W67" s="24"/>
    </row>
    <row r="68" ht="18.75" customHeight="1" spans="1:23">
      <c r="A68" s="120" t="s">
        <v>304</v>
      </c>
      <c r="B68" s="120" t="s">
        <v>337</v>
      </c>
      <c r="C68" s="22" t="s">
        <v>336</v>
      </c>
      <c r="D68" s="120" t="s">
        <v>71</v>
      </c>
      <c r="E68" s="120" t="s">
        <v>107</v>
      </c>
      <c r="F68" s="120" t="s">
        <v>108</v>
      </c>
      <c r="G68" s="120" t="s">
        <v>301</v>
      </c>
      <c r="H68" s="120" t="s">
        <v>302</v>
      </c>
      <c r="I68" s="24">
        <v>50000</v>
      </c>
      <c r="J68" s="24"/>
      <c r="K68" s="24"/>
      <c r="L68" s="24"/>
      <c r="M68" s="24"/>
      <c r="N68" s="24"/>
      <c r="O68" s="24"/>
      <c r="P68" s="24"/>
      <c r="Q68" s="24"/>
      <c r="R68" s="24">
        <v>50000</v>
      </c>
      <c r="S68" s="24">
        <v>50000</v>
      </c>
      <c r="T68" s="24"/>
      <c r="U68" s="24"/>
      <c r="V68" s="24"/>
      <c r="W68" s="24"/>
    </row>
    <row r="69" ht="18.75" customHeight="1" spans="1:23">
      <c r="A69" s="120" t="s">
        <v>304</v>
      </c>
      <c r="B69" s="120" t="s">
        <v>337</v>
      </c>
      <c r="C69" s="22" t="s">
        <v>336</v>
      </c>
      <c r="D69" s="120" t="s">
        <v>71</v>
      </c>
      <c r="E69" s="120" t="s">
        <v>107</v>
      </c>
      <c r="F69" s="120" t="s">
        <v>108</v>
      </c>
      <c r="G69" s="120" t="s">
        <v>316</v>
      </c>
      <c r="H69" s="120" t="s">
        <v>317</v>
      </c>
      <c r="I69" s="24">
        <v>300000</v>
      </c>
      <c r="J69" s="24"/>
      <c r="K69" s="24"/>
      <c r="L69" s="24"/>
      <c r="M69" s="24"/>
      <c r="N69" s="24"/>
      <c r="O69" s="24"/>
      <c r="P69" s="24"/>
      <c r="Q69" s="24"/>
      <c r="R69" s="24">
        <v>300000</v>
      </c>
      <c r="S69" s="24">
        <v>300000</v>
      </c>
      <c r="T69" s="24"/>
      <c r="U69" s="24"/>
      <c r="V69" s="24"/>
      <c r="W69" s="24"/>
    </row>
    <row r="70" ht="18.75" customHeight="1" spans="1:23">
      <c r="A70" s="120" t="s">
        <v>304</v>
      </c>
      <c r="B70" s="120" t="s">
        <v>337</v>
      </c>
      <c r="C70" s="22" t="s">
        <v>336</v>
      </c>
      <c r="D70" s="120" t="s">
        <v>71</v>
      </c>
      <c r="E70" s="120" t="s">
        <v>107</v>
      </c>
      <c r="F70" s="120" t="s">
        <v>108</v>
      </c>
      <c r="G70" s="120" t="s">
        <v>338</v>
      </c>
      <c r="H70" s="120" t="s">
        <v>339</v>
      </c>
      <c r="I70" s="24">
        <v>5400</v>
      </c>
      <c r="J70" s="24"/>
      <c r="K70" s="24"/>
      <c r="L70" s="24"/>
      <c r="M70" s="24"/>
      <c r="N70" s="24"/>
      <c r="O70" s="24"/>
      <c r="P70" s="24"/>
      <c r="Q70" s="24"/>
      <c r="R70" s="24">
        <v>5400</v>
      </c>
      <c r="S70" s="24">
        <v>5400</v>
      </c>
      <c r="T70" s="24"/>
      <c r="U70" s="24"/>
      <c r="V70" s="24"/>
      <c r="W70" s="24"/>
    </row>
    <row r="71" ht="18.75" customHeight="1" spans="1:23">
      <c r="A71" s="25"/>
      <c r="B71" s="25"/>
      <c r="C71" s="22" t="s">
        <v>340</v>
      </c>
      <c r="D71" s="25"/>
      <c r="E71" s="25"/>
      <c r="F71" s="25"/>
      <c r="G71" s="25"/>
      <c r="H71" s="25"/>
      <c r="I71" s="24">
        <v>56800</v>
      </c>
      <c r="J71" s="24"/>
      <c r="K71" s="24"/>
      <c r="L71" s="24"/>
      <c r="M71" s="24"/>
      <c r="N71" s="24">
        <v>56800</v>
      </c>
      <c r="O71" s="24"/>
      <c r="P71" s="24"/>
      <c r="Q71" s="24"/>
      <c r="R71" s="24"/>
      <c r="S71" s="24"/>
      <c r="T71" s="24"/>
      <c r="U71" s="24"/>
      <c r="V71" s="24"/>
      <c r="W71" s="24"/>
    </row>
    <row r="72" ht="18.75" customHeight="1" spans="1:23">
      <c r="A72" s="120" t="s">
        <v>304</v>
      </c>
      <c r="B72" s="120" t="s">
        <v>341</v>
      </c>
      <c r="C72" s="22" t="s">
        <v>340</v>
      </c>
      <c r="D72" s="120" t="s">
        <v>71</v>
      </c>
      <c r="E72" s="120" t="s">
        <v>111</v>
      </c>
      <c r="F72" s="120" t="s">
        <v>112</v>
      </c>
      <c r="G72" s="120" t="s">
        <v>257</v>
      </c>
      <c r="H72" s="120" t="s">
        <v>258</v>
      </c>
      <c r="I72" s="24">
        <v>10800</v>
      </c>
      <c r="J72" s="24"/>
      <c r="K72" s="24"/>
      <c r="L72" s="24"/>
      <c r="M72" s="24"/>
      <c r="N72" s="24">
        <v>10800</v>
      </c>
      <c r="O72" s="24"/>
      <c r="P72" s="24"/>
      <c r="Q72" s="24"/>
      <c r="R72" s="24"/>
      <c r="S72" s="24"/>
      <c r="T72" s="24"/>
      <c r="U72" s="24"/>
      <c r="V72" s="24"/>
      <c r="W72" s="24"/>
    </row>
    <row r="73" ht="18.75" customHeight="1" spans="1:23">
      <c r="A73" s="120" t="s">
        <v>304</v>
      </c>
      <c r="B73" s="120" t="s">
        <v>341</v>
      </c>
      <c r="C73" s="22" t="s">
        <v>340</v>
      </c>
      <c r="D73" s="120" t="s">
        <v>71</v>
      </c>
      <c r="E73" s="120" t="s">
        <v>111</v>
      </c>
      <c r="F73" s="120" t="s">
        <v>112</v>
      </c>
      <c r="G73" s="120" t="s">
        <v>312</v>
      </c>
      <c r="H73" s="120" t="s">
        <v>313</v>
      </c>
      <c r="I73" s="24">
        <v>20000</v>
      </c>
      <c r="J73" s="24"/>
      <c r="K73" s="24"/>
      <c r="L73" s="24"/>
      <c r="M73" s="24"/>
      <c r="N73" s="24">
        <v>20000</v>
      </c>
      <c r="O73" s="24"/>
      <c r="P73" s="24"/>
      <c r="Q73" s="24"/>
      <c r="R73" s="24"/>
      <c r="S73" s="24"/>
      <c r="T73" s="24"/>
      <c r="U73" s="24"/>
      <c r="V73" s="24"/>
      <c r="W73" s="24"/>
    </row>
    <row r="74" ht="18.75" customHeight="1" spans="1:23">
      <c r="A74" s="120" t="s">
        <v>304</v>
      </c>
      <c r="B74" s="120" t="s">
        <v>341</v>
      </c>
      <c r="C74" s="22" t="s">
        <v>340</v>
      </c>
      <c r="D74" s="120" t="s">
        <v>71</v>
      </c>
      <c r="E74" s="120" t="s">
        <v>111</v>
      </c>
      <c r="F74" s="120" t="s">
        <v>112</v>
      </c>
      <c r="G74" s="120" t="s">
        <v>299</v>
      </c>
      <c r="H74" s="120" t="s">
        <v>300</v>
      </c>
      <c r="I74" s="24">
        <v>21000</v>
      </c>
      <c r="J74" s="24"/>
      <c r="K74" s="24"/>
      <c r="L74" s="24"/>
      <c r="M74" s="24"/>
      <c r="N74" s="24">
        <v>21000</v>
      </c>
      <c r="O74" s="24"/>
      <c r="P74" s="24"/>
      <c r="Q74" s="24"/>
      <c r="R74" s="24"/>
      <c r="S74" s="24"/>
      <c r="T74" s="24"/>
      <c r="U74" s="24"/>
      <c r="V74" s="24"/>
      <c r="W74" s="24"/>
    </row>
    <row r="75" ht="18.75" customHeight="1" spans="1:23">
      <c r="A75" s="120" t="s">
        <v>304</v>
      </c>
      <c r="B75" s="120" t="s">
        <v>341</v>
      </c>
      <c r="C75" s="22" t="s">
        <v>340</v>
      </c>
      <c r="D75" s="120" t="s">
        <v>71</v>
      </c>
      <c r="E75" s="120" t="s">
        <v>111</v>
      </c>
      <c r="F75" s="120" t="s">
        <v>112</v>
      </c>
      <c r="G75" s="120" t="s">
        <v>259</v>
      </c>
      <c r="H75" s="120" t="s">
        <v>260</v>
      </c>
      <c r="I75" s="24">
        <v>5000</v>
      </c>
      <c r="J75" s="24"/>
      <c r="K75" s="24"/>
      <c r="L75" s="24"/>
      <c r="M75" s="24"/>
      <c r="N75" s="24">
        <v>5000</v>
      </c>
      <c r="O75" s="24"/>
      <c r="P75" s="24"/>
      <c r="Q75" s="24"/>
      <c r="R75" s="24"/>
      <c r="S75" s="24"/>
      <c r="T75" s="24"/>
      <c r="U75" s="24"/>
      <c r="V75" s="24"/>
      <c r="W75" s="24"/>
    </row>
    <row r="76" ht="18.75" customHeight="1" spans="1:23">
      <c r="A76" s="25"/>
      <c r="B76" s="25"/>
      <c r="C76" s="22" t="s">
        <v>342</v>
      </c>
      <c r="D76" s="25"/>
      <c r="E76" s="25"/>
      <c r="F76" s="25"/>
      <c r="G76" s="25"/>
      <c r="H76" s="25"/>
      <c r="I76" s="24">
        <v>29124.06</v>
      </c>
      <c r="J76" s="24"/>
      <c r="K76" s="24"/>
      <c r="L76" s="24"/>
      <c r="M76" s="24"/>
      <c r="N76" s="24">
        <v>29124.06</v>
      </c>
      <c r="O76" s="24"/>
      <c r="P76" s="24"/>
      <c r="Q76" s="24"/>
      <c r="R76" s="24"/>
      <c r="S76" s="24"/>
      <c r="T76" s="24"/>
      <c r="U76" s="24"/>
      <c r="V76" s="24"/>
      <c r="W76" s="24"/>
    </row>
    <row r="77" ht="18.75" customHeight="1" spans="1:23">
      <c r="A77" s="120" t="s">
        <v>304</v>
      </c>
      <c r="B77" s="120" t="s">
        <v>343</v>
      </c>
      <c r="C77" s="22" t="s">
        <v>342</v>
      </c>
      <c r="D77" s="120" t="s">
        <v>71</v>
      </c>
      <c r="E77" s="120" t="s">
        <v>111</v>
      </c>
      <c r="F77" s="120" t="s">
        <v>112</v>
      </c>
      <c r="G77" s="120" t="s">
        <v>257</v>
      </c>
      <c r="H77" s="120" t="s">
        <v>258</v>
      </c>
      <c r="I77" s="24">
        <v>8624.06</v>
      </c>
      <c r="J77" s="24"/>
      <c r="K77" s="24"/>
      <c r="L77" s="24"/>
      <c r="M77" s="24"/>
      <c r="N77" s="24">
        <v>8624.06</v>
      </c>
      <c r="O77" s="24"/>
      <c r="P77" s="24"/>
      <c r="Q77" s="24"/>
      <c r="R77" s="24"/>
      <c r="S77" s="24"/>
      <c r="T77" s="24"/>
      <c r="U77" s="24"/>
      <c r="V77" s="24"/>
      <c r="W77" s="24"/>
    </row>
    <row r="78" ht="18.75" customHeight="1" spans="1:23">
      <c r="A78" s="120" t="s">
        <v>304</v>
      </c>
      <c r="B78" s="120" t="s">
        <v>343</v>
      </c>
      <c r="C78" s="22" t="s">
        <v>342</v>
      </c>
      <c r="D78" s="120" t="s">
        <v>71</v>
      </c>
      <c r="E78" s="120" t="s">
        <v>111</v>
      </c>
      <c r="F78" s="120" t="s">
        <v>112</v>
      </c>
      <c r="G78" s="120" t="s">
        <v>299</v>
      </c>
      <c r="H78" s="120" t="s">
        <v>300</v>
      </c>
      <c r="I78" s="24">
        <v>20500</v>
      </c>
      <c r="J78" s="24"/>
      <c r="K78" s="24"/>
      <c r="L78" s="24"/>
      <c r="M78" s="24"/>
      <c r="N78" s="24">
        <v>20500</v>
      </c>
      <c r="O78" s="24"/>
      <c r="P78" s="24"/>
      <c r="Q78" s="24"/>
      <c r="R78" s="24"/>
      <c r="S78" s="24"/>
      <c r="T78" s="24"/>
      <c r="U78" s="24"/>
      <c r="V78" s="24"/>
      <c r="W78" s="24"/>
    </row>
    <row r="79" ht="18.75" customHeight="1" spans="1:23">
      <c r="A79" s="25"/>
      <c r="B79" s="25"/>
      <c r="C79" s="22" t="s">
        <v>344</v>
      </c>
      <c r="D79" s="25"/>
      <c r="E79" s="25"/>
      <c r="F79" s="25"/>
      <c r="G79" s="25"/>
      <c r="H79" s="25"/>
      <c r="I79" s="24">
        <v>5300</v>
      </c>
      <c r="J79" s="24">
        <v>5300</v>
      </c>
      <c r="K79" s="24">
        <v>5300</v>
      </c>
      <c r="L79" s="24"/>
      <c r="M79" s="24"/>
      <c r="N79" s="24"/>
      <c r="O79" s="24"/>
      <c r="P79" s="24"/>
      <c r="Q79" s="24"/>
      <c r="R79" s="24"/>
      <c r="S79" s="24"/>
      <c r="T79" s="24"/>
      <c r="U79" s="24"/>
      <c r="V79" s="24"/>
      <c r="W79" s="24"/>
    </row>
    <row r="80" ht="18.75" customHeight="1" spans="1:23">
      <c r="A80" s="120" t="s">
        <v>304</v>
      </c>
      <c r="B80" s="120" t="s">
        <v>345</v>
      </c>
      <c r="C80" s="22" t="s">
        <v>344</v>
      </c>
      <c r="D80" s="120" t="s">
        <v>71</v>
      </c>
      <c r="E80" s="120" t="s">
        <v>107</v>
      </c>
      <c r="F80" s="120" t="s">
        <v>108</v>
      </c>
      <c r="G80" s="120" t="s">
        <v>287</v>
      </c>
      <c r="H80" s="120" t="s">
        <v>288</v>
      </c>
      <c r="I80" s="24">
        <v>5300</v>
      </c>
      <c r="J80" s="24">
        <v>5300</v>
      </c>
      <c r="K80" s="24">
        <v>5300</v>
      </c>
      <c r="L80" s="24"/>
      <c r="M80" s="24"/>
      <c r="N80" s="24"/>
      <c r="O80" s="24"/>
      <c r="P80" s="24"/>
      <c r="Q80" s="24"/>
      <c r="R80" s="24"/>
      <c r="S80" s="24"/>
      <c r="T80" s="24"/>
      <c r="U80" s="24"/>
      <c r="V80" s="24"/>
      <c r="W80" s="24"/>
    </row>
    <row r="81" ht="18.75" customHeight="1" spans="1:23">
      <c r="A81" s="25"/>
      <c r="B81" s="25"/>
      <c r="C81" s="22" t="s">
        <v>346</v>
      </c>
      <c r="D81" s="25"/>
      <c r="E81" s="25"/>
      <c r="F81" s="25"/>
      <c r="G81" s="25"/>
      <c r="H81" s="25"/>
      <c r="I81" s="24">
        <v>400000</v>
      </c>
      <c r="J81" s="24">
        <v>400000</v>
      </c>
      <c r="K81" s="24">
        <v>400000</v>
      </c>
      <c r="L81" s="24"/>
      <c r="M81" s="24"/>
      <c r="N81" s="24"/>
      <c r="O81" s="24"/>
      <c r="P81" s="24"/>
      <c r="Q81" s="24"/>
      <c r="R81" s="24"/>
      <c r="S81" s="24"/>
      <c r="T81" s="24"/>
      <c r="U81" s="24"/>
      <c r="V81" s="24"/>
      <c r="W81" s="24"/>
    </row>
    <row r="82" ht="18.75" customHeight="1" spans="1:23">
      <c r="A82" s="120" t="s">
        <v>297</v>
      </c>
      <c r="B82" s="120" t="s">
        <v>347</v>
      </c>
      <c r="C82" s="22" t="s">
        <v>346</v>
      </c>
      <c r="D82" s="120" t="s">
        <v>71</v>
      </c>
      <c r="E82" s="120" t="s">
        <v>113</v>
      </c>
      <c r="F82" s="120" t="s">
        <v>114</v>
      </c>
      <c r="G82" s="120" t="s">
        <v>299</v>
      </c>
      <c r="H82" s="120" t="s">
        <v>300</v>
      </c>
      <c r="I82" s="24">
        <v>170000</v>
      </c>
      <c r="J82" s="24">
        <v>170000</v>
      </c>
      <c r="K82" s="24">
        <v>170000</v>
      </c>
      <c r="L82" s="24"/>
      <c r="M82" s="24"/>
      <c r="N82" s="24"/>
      <c r="O82" s="24"/>
      <c r="P82" s="24"/>
      <c r="Q82" s="24"/>
      <c r="R82" s="24"/>
      <c r="S82" s="24"/>
      <c r="T82" s="24"/>
      <c r="U82" s="24"/>
      <c r="V82" s="24"/>
      <c r="W82" s="24"/>
    </row>
    <row r="83" ht="18.75" customHeight="1" spans="1:23">
      <c r="A83" s="120" t="s">
        <v>297</v>
      </c>
      <c r="B83" s="120" t="s">
        <v>347</v>
      </c>
      <c r="C83" s="22" t="s">
        <v>346</v>
      </c>
      <c r="D83" s="120" t="s">
        <v>71</v>
      </c>
      <c r="E83" s="120" t="s">
        <v>113</v>
      </c>
      <c r="F83" s="120" t="s">
        <v>114</v>
      </c>
      <c r="G83" s="120" t="s">
        <v>316</v>
      </c>
      <c r="H83" s="120" t="s">
        <v>317</v>
      </c>
      <c r="I83" s="24">
        <v>230000</v>
      </c>
      <c r="J83" s="24">
        <v>230000</v>
      </c>
      <c r="K83" s="24">
        <v>230000</v>
      </c>
      <c r="L83" s="24"/>
      <c r="M83" s="24"/>
      <c r="N83" s="24"/>
      <c r="O83" s="24"/>
      <c r="P83" s="24"/>
      <c r="Q83" s="24"/>
      <c r="R83" s="24"/>
      <c r="S83" s="24"/>
      <c r="T83" s="24"/>
      <c r="U83" s="24"/>
      <c r="V83" s="24"/>
      <c r="W83" s="24"/>
    </row>
    <row r="84" ht="18.75" customHeight="1" spans="1:23">
      <c r="A84" s="25"/>
      <c r="B84" s="25"/>
      <c r="C84" s="22" t="s">
        <v>348</v>
      </c>
      <c r="D84" s="25"/>
      <c r="E84" s="25"/>
      <c r="F84" s="25"/>
      <c r="G84" s="25"/>
      <c r="H84" s="25"/>
      <c r="I84" s="24">
        <v>20600</v>
      </c>
      <c r="J84" s="24"/>
      <c r="K84" s="24"/>
      <c r="L84" s="24"/>
      <c r="M84" s="24"/>
      <c r="N84" s="24">
        <v>20600</v>
      </c>
      <c r="O84" s="24"/>
      <c r="P84" s="24"/>
      <c r="Q84" s="24"/>
      <c r="R84" s="24"/>
      <c r="S84" s="24"/>
      <c r="T84" s="24"/>
      <c r="U84" s="24"/>
      <c r="V84" s="24"/>
      <c r="W84" s="24"/>
    </row>
    <row r="85" ht="18.75" customHeight="1" spans="1:23">
      <c r="A85" s="120" t="s">
        <v>304</v>
      </c>
      <c r="B85" s="120" t="s">
        <v>349</v>
      </c>
      <c r="C85" s="22" t="s">
        <v>348</v>
      </c>
      <c r="D85" s="120" t="s">
        <v>71</v>
      </c>
      <c r="E85" s="120" t="s">
        <v>111</v>
      </c>
      <c r="F85" s="120" t="s">
        <v>112</v>
      </c>
      <c r="G85" s="120" t="s">
        <v>267</v>
      </c>
      <c r="H85" s="120" t="s">
        <v>268</v>
      </c>
      <c r="I85" s="24">
        <v>20600</v>
      </c>
      <c r="J85" s="24"/>
      <c r="K85" s="24"/>
      <c r="L85" s="24"/>
      <c r="M85" s="24"/>
      <c r="N85" s="24">
        <v>20600</v>
      </c>
      <c r="O85" s="24"/>
      <c r="P85" s="24"/>
      <c r="Q85" s="24"/>
      <c r="R85" s="24"/>
      <c r="S85" s="24"/>
      <c r="T85" s="24"/>
      <c r="U85" s="24"/>
      <c r="V85" s="24"/>
      <c r="W85" s="24"/>
    </row>
    <row r="86" ht="18.75" customHeight="1" spans="1:23">
      <c r="A86" s="25"/>
      <c r="B86" s="25"/>
      <c r="C86" s="22" t="s">
        <v>350</v>
      </c>
      <c r="D86" s="25"/>
      <c r="E86" s="25"/>
      <c r="F86" s="25"/>
      <c r="G86" s="25"/>
      <c r="H86" s="25"/>
      <c r="I86" s="24">
        <v>40000</v>
      </c>
      <c r="J86" s="24"/>
      <c r="K86" s="24"/>
      <c r="L86" s="24"/>
      <c r="M86" s="24"/>
      <c r="N86" s="24">
        <v>40000</v>
      </c>
      <c r="O86" s="24"/>
      <c r="P86" s="24"/>
      <c r="Q86" s="24"/>
      <c r="R86" s="24"/>
      <c r="S86" s="24"/>
      <c r="T86" s="24"/>
      <c r="U86" s="24"/>
      <c r="V86" s="24"/>
      <c r="W86" s="24"/>
    </row>
    <row r="87" ht="18.75" customHeight="1" spans="1:23">
      <c r="A87" s="120" t="s">
        <v>304</v>
      </c>
      <c r="B87" s="120" t="s">
        <v>349</v>
      </c>
      <c r="C87" s="22" t="s">
        <v>350</v>
      </c>
      <c r="D87" s="120" t="s">
        <v>71</v>
      </c>
      <c r="E87" s="120" t="s">
        <v>111</v>
      </c>
      <c r="F87" s="120" t="s">
        <v>112</v>
      </c>
      <c r="G87" s="120" t="s">
        <v>249</v>
      </c>
      <c r="H87" s="120" t="s">
        <v>250</v>
      </c>
      <c r="I87" s="24">
        <v>1000</v>
      </c>
      <c r="J87" s="24"/>
      <c r="K87" s="24"/>
      <c r="L87" s="24"/>
      <c r="M87" s="24"/>
      <c r="N87" s="24">
        <v>1000</v>
      </c>
      <c r="O87" s="24"/>
      <c r="P87" s="24"/>
      <c r="Q87" s="24"/>
      <c r="R87" s="24"/>
      <c r="S87" s="24"/>
      <c r="T87" s="24"/>
      <c r="U87" s="24"/>
      <c r="V87" s="24"/>
      <c r="W87" s="24"/>
    </row>
    <row r="88" ht="18.75" customHeight="1" spans="1:23">
      <c r="A88" s="120" t="s">
        <v>304</v>
      </c>
      <c r="B88" s="120" t="s">
        <v>349</v>
      </c>
      <c r="C88" s="22" t="s">
        <v>350</v>
      </c>
      <c r="D88" s="120" t="s">
        <v>71</v>
      </c>
      <c r="E88" s="120" t="s">
        <v>111</v>
      </c>
      <c r="F88" s="120" t="s">
        <v>112</v>
      </c>
      <c r="G88" s="120" t="s">
        <v>310</v>
      </c>
      <c r="H88" s="120" t="s">
        <v>311</v>
      </c>
      <c r="I88" s="24">
        <v>4000</v>
      </c>
      <c r="J88" s="24"/>
      <c r="K88" s="24"/>
      <c r="L88" s="24"/>
      <c r="M88" s="24"/>
      <c r="N88" s="24">
        <v>4000</v>
      </c>
      <c r="O88" s="24"/>
      <c r="P88" s="24"/>
      <c r="Q88" s="24"/>
      <c r="R88" s="24"/>
      <c r="S88" s="24"/>
      <c r="T88" s="24"/>
      <c r="U88" s="24"/>
      <c r="V88" s="24"/>
      <c r="W88" s="24"/>
    </row>
    <row r="89" ht="18.75" customHeight="1" spans="1:23">
      <c r="A89" s="120" t="s">
        <v>304</v>
      </c>
      <c r="B89" s="120" t="s">
        <v>349</v>
      </c>
      <c r="C89" s="22" t="s">
        <v>350</v>
      </c>
      <c r="D89" s="120" t="s">
        <v>71</v>
      </c>
      <c r="E89" s="120" t="s">
        <v>111</v>
      </c>
      <c r="F89" s="120" t="s">
        <v>112</v>
      </c>
      <c r="G89" s="120" t="s">
        <v>257</v>
      </c>
      <c r="H89" s="120" t="s">
        <v>258</v>
      </c>
      <c r="I89" s="24">
        <v>10000</v>
      </c>
      <c r="J89" s="24"/>
      <c r="K89" s="24"/>
      <c r="L89" s="24"/>
      <c r="M89" s="24"/>
      <c r="N89" s="24">
        <v>10000</v>
      </c>
      <c r="O89" s="24"/>
      <c r="P89" s="24"/>
      <c r="Q89" s="24"/>
      <c r="R89" s="24"/>
      <c r="S89" s="24"/>
      <c r="T89" s="24"/>
      <c r="U89" s="24"/>
      <c r="V89" s="24"/>
      <c r="W89" s="24"/>
    </row>
    <row r="90" ht="18.75" customHeight="1" spans="1:23">
      <c r="A90" s="120" t="s">
        <v>304</v>
      </c>
      <c r="B90" s="120" t="s">
        <v>349</v>
      </c>
      <c r="C90" s="22" t="s">
        <v>350</v>
      </c>
      <c r="D90" s="120" t="s">
        <v>71</v>
      </c>
      <c r="E90" s="120" t="s">
        <v>111</v>
      </c>
      <c r="F90" s="120" t="s">
        <v>112</v>
      </c>
      <c r="G90" s="120" t="s">
        <v>314</v>
      </c>
      <c r="H90" s="120" t="s">
        <v>315</v>
      </c>
      <c r="I90" s="24">
        <v>5000</v>
      </c>
      <c r="J90" s="24"/>
      <c r="K90" s="24"/>
      <c r="L90" s="24"/>
      <c r="M90" s="24"/>
      <c r="N90" s="24">
        <v>5000</v>
      </c>
      <c r="O90" s="24"/>
      <c r="P90" s="24"/>
      <c r="Q90" s="24"/>
      <c r="R90" s="24"/>
      <c r="S90" s="24"/>
      <c r="T90" s="24"/>
      <c r="U90" s="24"/>
      <c r="V90" s="24"/>
      <c r="W90" s="24"/>
    </row>
    <row r="91" ht="18.75" customHeight="1" spans="1:23">
      <c r="A91" s="120" t="s">
        <v>304</v>
      </c>
      <c r="B91" s="120" t="s">
        <v>349</v>
      </c>
      <c r="C91" s="22" t="s">
        <v>350</v>
      </c>
      <c r="D91" s="120" t="s">
        <v>71</v>
      </c>
      <c r="E91" s="120" t="s">
        <v>111</v>
      </c>
      <c r="F91" s="120" t="s">
        <v>112</v>
      </c>
      <c r="G91" s="120" t="s">
        <v>299</v>
      </c>
      <c r="H91" s="120" t="s">
        <v>300</v>
      </c>
      <c r="I91" s="24">
        <v>16000</v>
      </c>
      <c r="J91" s="24"/>
      <c r="K91" s="24"/>
      <c r="L91" s="24"/>
      <c r="M91" s="24"/>
      <c r="N91" s="24">
        <v>16000</v>
      </c>
      <c r="O91" s="24"/>
      <c r="P91" s="24"/>
      <c r="Q91" s="24"/>
      <c r="R91" s="24"/>
      <c r="S91" s="24"/>
      <c r="T91" s="24"/>
      <c r="U91" s="24"/>
      <c r="V91" s="24"/>
      <c r="W91" s="24"/>
    </row>
    <row r="92" ht="18.75" customHeight="1" spans="1:23">
      <c r="A92" s="120" t="s">
        <v>304</v>
      </c>
      <c r="B92" s="120" t="s">
        <v>349</v>
      </c>
      <c r="C92" s="22" t="s">
        <v>350</v>
      </c>
      <c r="D92" s="120" t="s">
        <v>71</v>
      </c>
      <c r="E92" s="120" t="s">
        <v>111</v>
      </c>
      <c r="F92" s="120" t="s">
        <v>112</v>
      </c>
      <c r="G92" s="120" t="s">
        <v>259</v>
      </c>
      <c r="H92" s="120" t="s">
        <v>260</v>
      </c>
      <c r="I92" s="24">
        <v>4000</v>
      </c>
      <c r="J92" s="24"/>
      <c r="K92" s="24"/>
      <c r="L92" s="24"/>
      <c r="M92" s="24"/>
      <c r="N92" s="24">
        <v>4000</v>
      </c>
      <c r="O92" s="24"/>
      <c r="P92" s="24"/>
      <c r="Q92" s="24"/>
      <c r="R92" s="24"/>
      <c r="S92" s="24"/>
      <c r="T92" s="24"/>
      <c r="U92" s="24"/>
      <c r="V92" s="24"/>
      <c r="W92" s="24"/>
    </row>
    <row r="93" ht="18.75" customHeight="1" spans="1:23">
      <c r="A93" s="25"/>
      <c r="B93" s="25"/>
      <c r="C93" s="22" t="s">
        <v>351</v>
      </c>
      <c r="D93" s="25"/>
      <c r="E93" s="25"/>
      <c r="F93" s="25"/>
      <c r="G93" s="25"/>
      <c r="H93" s="25"/>
      <c r="I93" s="24">
        <v>433308.8</v>
      </c>
      <c r="J93" s="24"/>
      <c r="K93" s="24"/>
      <c r="L93" s="24"/>
      <c r="M93" s="24"/>
      <c r="N93" s="24">
        <v>433308.8</v>
      </c>
      <c r="O93" s="24"/>
      <c r="P93" s="24"/>
      <c r="Q93" s="24"/>
      <c r="R93" s="24"/>
      <c r="S93" s="24"/>
      <c r="T93" s="24"/>
      <c r="U93" s="24"/>
      <c r="V93" s="24"/>
      <c r="W93" s="24"/>
    </row>
    <row r="94" ht="18.75" customHeight="1" spans="1:23">
      <c r="A94" s="120" t="s">
        <v>304</v>
      </c>
      <c r="B94" s="120" t="s">
        <v>352</v>
      </c>
      <c r="C94" s="22" t="s">
        <v>351</v>
      </c>
      <c r="D94" s="120" t="s">
        <v>71</v>
      </c>
      <c r="E94" s="120" t="s">
        <v>111</v>
      </c>
      <c r="F94" s="120" t="s">
        <v>112</v>
      </c>
      <c r="G94" s="120" t="s">
        <v>249</v>
      </c>
      <c r="H94" s="120" t="s">
        <v>250</v>
      </c>
      <c r="I94" s="24">
        <v>17000</v>
      </c>
      <c r="J94" s="24"/>
      <c r="K94" s="24"/>
      <c r="L94" s="24"/>
      <c r="M94" s="24"/>
      <c r="N94" s="24">
        <v>17000</v>
      </c>
      <c r="O94" s="24"/>
      <c r="P94" s="24"/>
      <c r="Q94" s="24"/>
      <c r="R94" s="24"/>
      <c r="S94" s="24"/>
      <c r="T94" s="24"/>
      <c r="U94" s="24"/>
      <c r="V94" s="24"/>
      <c r="W94" s="24"/>
    </row>
    <row r="95" ht="18.75" customHeight="1" spans="1:23">
      <c r="A95" s="120" t="s">
        <v>304</v>
      </c>
      <c r="B95" s="120" t="s">
        <v>352</v>
      </c>
      <c r="C95" s="22" t="s">
        <v>351</v>
      </c>
      <c r="D95" s="120" t="s">
        <v>71</v>
      </c>
      <c r="E95" s="120" t="s">
        <v>111</v>
      </c>
      <c r="F95" s="120" t="s">
        <v>112</v>
      </c>
      <c r="G95" s="120" t="s">
        <v>310</v>
      </c>
      <c r="H95" s="120" t="s">
        <v>311</v>
      </c>
      <c r="I95" s="24">
        <v>25000</v>
      </c>
      <c r="J95" s="24"/>
      <c r="K95" s="24"/>
      <c r="L95" s="24"/>
      <c r="M95" s="24"/>
      <c r="N95" s="24">
        <v>25000</v>
      </c>
      <c r="O95" s="24"/>
      <c r="P95" s="24"/>
      <c r="Q95" s="24"/>
      <c r="R95" s="24"/>
      <c r="S95" s="24"/>
      <c r="T95" s="24"/>
      <c r="U95" s="24"/>
      <c r="V95" s="24"/>
      <c r="W95" s="24"/>
    </row>
    <row r="96" ht="18.75" customHeight="1" spans="1:23">
      <c r="A96" s="120" t="s">
        <v>304</v>
      </c>
      <c r="B96" s="120" t="s">
        <v>352</v>
      </c>
      <c r="C96" s="22" t="s">
        <v>351</v>
      </c>
      <c r="D96" s="120" t="s">
        <v>71</v>
      </c>
      <c r="E96" s="120" t="s">
        <v>111</v>
      </c>
      <c r="F96" s="120" t="s">
        <v>112</v>
      </c>
      <c r="G96" s="120" t="s">
        <v>257</v>
      </c>
      <c r="H96" s="120" t="s">
        <v>258</v>
      </c>
      <c r="I96" s="24">
        <v>49318</v>
      </c>
      <c r="J96" s="24"/>
      <c r="K96" s="24"/>
      <c r="L96" s="24"/>
      <c r="M96" s="24"/>
      <c r="N96" s="24">
        <v>49318</v>
      </c>
      <c r="O96" s="24"/>
      <c r="P96" s="24"/>
      <c r="Q96" s="24"/>
      <c r="R96" s="24"/>
      <c r="S96" s="24"/>
      <c r="T96" s="24"/>
      <c r="U96" s="24"/>
      <c r="V96" s="24"/>
      <c r="W96" s="24"/>
    </row>
    <row r="97" ht="18.75" customHeight="1" spans="1:23">
      <c r="A97" s="120" t="s">
        <v>304</v>
      </c>
      <c r="B97" s="120" t="s">
        <v>352</v>
      </c>
      <c r="C97" s="22" t="s">
        <v>351</v>
      </c>
      <c r="D97" s="120" t="s">
        <v>71</v>
      </c>
      <c r="E97" s="120" t="s">
        <v>111</v>
      </c>
      <c r="F97" s="120" t="s">
        <v>112</v>
      </c>
      <c r="G97" s="120" t="s">
        <v>312</v>
      </c>
      <c r="H97" s="120" t="s">
        <v>313</v>
      </c>
      <c r="I97" s="24">
        <v>27000</v>
      </c>
      <c r="J97" s="24"/>
      <c r="K97" s="24"/>
      <c r="L97" s="24"/>
      <c r="M97" s="24"/>
      <c r="N97" s="24">
        <v>27000</v>
      </c>
      <c r="O97" s="24"/>
      <c r="P97" s="24"/>
      <c r="Q97" s="24"/>
      <c r="R97" s="24"/>
      <c r="S97" s="24"/>
      <c r="T97" s="24"/>
      <c r="U97" s="24"/>
      <c r="V97" s="24"/>
      <c r="W97" s="24"/>
    </row>
    <row r="98" ht="18.75" customHeight="1" spans="1:23">
      <c r="A98" s="120" t="s">
        <v>304</v>
      </c>
      <c r="B98" s="120" t="s">
        <v>352</v>
      </c>
      <c r="C98" s="22" t="s">
        <v>351</v>
      </c>
      <c r="D98" s="120" t="s">
        <v>71</v>
      </c>
      <c r="E98" s="120" t="s">
        <v>111</v>
      </c>
      <c r="F98" s="120" t="s">
        <v>112</v>
      </c>
      <c r="G98" s="120" t="s">
        <v>314</v>
      </c>
      <c r="H98" s="120" t="s">
        <v>315</v>
      </c>
      <c r="I98" s="24">
        <v>28000</v>
      </c>
      <c r="J98" s="24"/>
      <c r="K98" s="24"/>
      <c r="L98" s="24"/>
      <c r="M98" s="24"/>
      <c r="N98" s="24">
        <v>28000</v>
      </c>
      <c r="O98" s="24"/>
      <c r="P98" s="24"/>
      <c r="Q98" s="24"/>
      <c r="R98" s="24"/>
      <c r="S98" s="24"/>
      <c r="T98" s="24"/>
      <c r="U98" s="24"/>
      <c r="V98" s="24"/>
      <c r="W98" s="24"/>
    </row>
    <row r="99" ht="18.75" customHeight="1" spans="1:23">
      <c r="A99" s="120" t="s">
        <v>304</v>
      </c>
      <c r="B99" s="120" t="s">
        <v>352</v>
      </c>
      <c r="C99" s="22" t="s">
        <v>351</v>
      </c>
      <c r="D99" s="120" t="s">
        <v>71</v>
      </c>
      <c r="E99" s="120" t="s">
        <v>111</v>
      </c>
      <c r="F99" s="120" t="s">
        <v>112</v>
      </c>
      <c r="G99" s="120" t="s">
        <v>299</v>
      </c>
      <c r="H99" s="120" t="s">
        <v>300</v>
      </c>
      <c r="I99" s="24">
        <v>231490.8</v>
      </c>
      <c r="J99" s="24"/>
      <c r="K99" s="24"/>
      <c r="L99" s="24"/>
      <c r="M99" s="24"/>
      <c r="N99" s="24">
        <v>231490.8</v>
      </c>
      <c r="O99" s="24"/>
      <c r="P99" s="24"/>
      <c r="Q99" s="24"/>
      <c r="R99" s="24"/>
      <c r="S99" s="24"/>
      <c r="T99" s="24"/>
      <c r="U99" s="24"/>
      <c r="V99" s="24"/>
      <c r="W99" s="24"/>
    </row>
    <row r="100" ht="18.75" customHeight="1" spans="1:23">
      <c r="A100" s="120" t="s">
        <v>304</v>
      </c>
      <c r="B100" s="120" t="s">
        <v>352</v>
      </c>
      <c r="C100" s="22" t="s">
        <v>351</v>
      </c>
      <c r="D100" s="120" t="s">
        <v>71</v>
      </c>
      <c r="E100" s="120" t="s">
        <v>111</v>
      </c>
      <c r="F100" s="120" t="s">
        <v>112</v>
      </c>
      <c r="G100" s="120" t="s">
        <v>259</v>
      </c>
      <c r="H100" s="120" t="s">
        <v>260</v>
      </c>
      <c r="I100" s="24">
        <v>24000</v>
      </c>
      <c r="J100" s="24"/>
      <c r="K100" s="24"/>
      <c r="L100" s="24"/>
      <c r="M100" s="24"/>
      <c r="N100" s="24">
        <v>24000</v>
      </c>
      <c r="O100" s="24"/>
      <c r="P100" s="24"/>
      <c r="Q100" s="24"/>
      <c r="R100" s="24"/>
      <c r="S100" s="24"/>
      <c r="T100" s="24"/>
      <c r="U100" s="24"/>
      <c r="V100" s="24"/>
      <c r="W100" s="24"/>
    </row>
    <row r="101" ht="18.75" customHeight="1" spans="1:23">
      <c r="A101" s="120" t="s">
        <v>304</v>
      </c>
      <c r="B101" s="120" t="s">
        <v>352</v>
      </c>
      <c r="C101" s="22" t="s">
        <v>351</v>
      </c>
      <c r="D101" s="120" t="s">
        <v>71</v>
      </c>
      <c r="E101" s="120" t="s">
        <v>111</v>
      </c>
      <c r="F101" s="120" t="s">
        <v>112</v>
      </c>
      <c r="G101" s="120" t="s">
        <v>316</v>
      </c>
      <c r="H101" s="120" t="s">
        <v>317</v>
      </c>
      <c r="I101" s="24">
        <v>31500</v>
      </c>
      <c r="J101" s="24"/>
      <c r="K101" s="24"/>
      <c r="L101" s="24"/>
      <c r="M101" s="24"/>
      <c r="N101" s="24">
        <v>31500</v>
      </c>
      <c r="O101" s="24"/>
      <c r="P101" s="24"/>
      <c r="Q101" s="24"/>
      <c r="R101" s="24"/>
      <c r="S101" s="24"/>
      <c r="T101" s="24"/>
      <c r="U101" s="24"/>
      <c r="V101" s="24"/>
      <c r="W101" s="24"/>
    </row>
    <row r="102" ht="18.75" customHeight="1" spans="1:23">
      <c r="A102" s="35" t="s">
        <v>134</v>
      </c>
      <c r="B102" s="36"/>
      <c r="C102" s="36"/>
      <c r="D102" s="36"/>
      <c r="E102" s="36"/>
      <c r="F102" s="36"/>
      <c r="G102" s="36"/>
      <c r="H102" s="37"/>
      <c r="I102" s="24">
        <v>4010632.86</v>
      </c>
      <c r="J102" s="24">
        <v>1541400</v>
      </c>
      <c r="K102" s="24">
        <v>1541400</v>
      </c>
      <c r="L102" s="24"/>
      <c r="M102" s="24"/>
      <c r="N102" s="24">
        <v>799232.86</v>
      </c>
      <c r="O102" s="24"/>
      <c r="P102" s="24"/>
      <c r="Q102" s="24"/>
      <c r="R102" s="24">
        <v>1670000</v>
      </c>
      <c r="S102" s="24">
        <v>1500000</v>
      </c>
      <c r="T102" s="24"/>
      <c r="U102" s="24"/>
      <c r="V102" s="24"/>
      <c r="W102" s="24">
        <v>170000</v>
      </c>
    </row>
  </sheetData>
  <mergeCells count="28">
    <mergeCell ref="A3:W3"/>
    <mergeCell ref="A4:H4"/>
    <mergeCell ref="J5:M5"/>
    <mergeCell ref="N5:P5"/>
    <mergeCell ref="R5:W5"/>
    <mergeCell ref="A102:H10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0"/>
  <sheetViews>
    <sheetView showZeros="0" tabSelected="1" workbookViewId="0">
      <pane ySplit="1" topLeftCell="A61" activePane="bottomLeft" state="frozen"/>
      <selection/>
      <selection pane="bottomLeft" activeCell="B84" sqref="B84:B90"/>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353</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"单位名称："&amp;"双江拉祜族佤族布朗族傣族自治县疾病预防控制中心"</f>
        <v>单位名称：双江拉祜族佤族布朗族傣族自治县疾病预防控制中心</v>
      </c>
      <c r="B4" s="4"/>
      <c r="C4" s="4"/>
      <c r="D4" s="4"/>
      <c r="E4" s="4"/>
      <c r="F4" s="53"/>
      <c r="G4" s="4"/>
      <c r="H4" s="53"/>
    </row>
    <row r="5" ht="18.75" customHeight="1" spans="1:10">
      <c r="A5" s="46" t="s">
        <v>354</v>
      </c>
      <c r="B5" s="46" t="s">
        <v>355</v>
      </c>
      <c r="C5" s="46" t="s">
        <v>356</v>
      </c>
      <c r="D5" s="46" t="s">
        <v>357</v>
      </c>
      <c r="E5" s="46" t="s">
        <v>358</v>
      </c>
      <c r="F5" s="54" t="s">
        <v>359</v>
      </c>
      <c r="G5" s="46" t="s">
        <v>360</v>
      </c>
      <c r="H5" s="54" t="s">
        <v>361</v>
      </c>
      <c r="I5" s="54" t="s">
        <v>362</v>
      </c>
      <c r="J5" s="46" t="s">
        <v>363</v>
      </c>
    </row>
    <row r="6" ht="18.75" customHeight="1" spans="1:10">
      <c r="A6" s="117">
        <v>1</v>
      </c>
      <c r="B6" s="117">
        <v>2</v>
      </c>
      <c r="C6" s="117">
        <v>3</v>
      </c>
      <c r="D6" s="117">
        <v>4</v>
      </c>
      <c r="E6" s="117">
        <v>5</v>
      </c>
      <c r="F6" s="117">
        <v>6</v>
      </c>
      <c r="G6" s="117">
        <v>7</v>
      </c>
      <c r="H6" s="117">
        <v>8</v>
      </c>
      <c r="I6" s="117">
        <v>9</v>
      </c>
      <c r="J6" s="117">
        <v>10</v>
      </c>
    </row>
    <row r="7" ht="18.75" customHeight="1" spans="1:10">
      <c r="A7" s="34" t="s">
        <v>71</v>
      </c>
      <c r="B7" s="55"/>
      <c r="C7" s="55"/>
      <c r="D7" s="55"/>
      <c r="E7" s="47"/>
      <c r="F7" s="56"/>
      <c r="G7" s="47"/>
      <c r="H7" s="56"/>
      <c r="I7" s="56"/>
      <c r="J7" s="47"/>
    </row>
    <row r="8" ht="18.75" customHeight="1" spans="1:10">
      <c r="A8" s="213" t="s">
        <v>346</v>
      </c>
      <c r="B8" s="22" t="s">
        <v>364</v>
      </c>
      <c r="C8" s="22" t="s">
        <v>365</v>
      </c>
      <c r="D8" s="22" t="s">
        <v>366</v>
      </c>
      <c r="E8" s="34" t="s">
        <v>367</v>
      </c>
      <c r="F8" s="22" t="s">
        <v>368</v>
      </c>
      <c r="G8" s="34" t="s">
        <v>177</v>
      </c>
      <c r="H8" s="22" t="s">
        <v>369</v>
      </c>
      <c r="I8" s="22" t="s">
        <v>370</v>
      </c>
      <c r="J8" s="34" t="s">
        <v>371</v>
      </c>
    </row>
    <row r="9" ht="18.75" customHeight="1" spans="1:10">
      <c r="A9" s="213" t="s">
        <v>372</v>
      </c>
      <c r="B9" s="22" t="s">
        <v>364</v>
      </c>
      <c r="C9" s="22" t="s">
        <v>365</v>
      </c>
      <c r="D9" s="22" t="s">
        <v>373</v>
      </c>
      <c r="E9" s="34" t="s">
        <v>374</v>
      </c>
      <c r="F9" s="22" t="s">
        <v>368</v>
      </c>
      <c r="G9" s="34" t="s">
        <v>375</v>
      </c>
      <c r="H9" s="22" t="s">
        <v>376</v>
      </c>
      <c r="I9" s="22" t="s">
        <v>370</v>
      </c>
      <c r="J9" s="34" t="s">
        <v>377</v>
      </c>
    </row>
    <row r="10" ht="18.75" customHeight="1" spans="1:10">
      <c r="A10" s="213" t="s">
        <v>372</v>
      </c>
      <c r="B10" s="22" t="s">
        <v>364</v>
      </c>
      <c r="C10" s="22" t="s">
        <v>365</v>
      </c>
      <c r="D10" s="22" t="s">
        <v>378</v>
      </c>
      <c r="E10" s="34" t="s">
        <v>379</v>
      </c>
      <c r="F10" s="22" t="s">
        <v>380</v>
      </c>
      <c r="G10" s="34" t="s">
        <v>381</v>
      </c>
      <c r="H10" s="22" t="s">
        <v>382</v>
      </c>
      <c r="I10" s="22" t="s">
        <v>370</v>
      </c>
      <c r="J10" s="34" t="s">
        <v>383</v>
      </c>
    </row>
    <row r="11" ht="18.75" customHeight="1" spans="1:10">
      <c r="A11" s="213" t="s">
        <v>372</v>
      </c>
      <c r="B11" s="22" t="s">
        <v>364</v>
      </c>
      <c r="C11" s="22" t="s">
        <v>365</v>
      </c>
      <c r="D11" s="22" t="s">
        <v>384</v>
      </c>
      <c r="E11" s="34" t="s">
        <v>385</v>
      </c>
      <c r="F11" s="22" t="s">
        <v>380</v>
      </c>
      <c r="G11" s="34" t="s">
        <v>386</v>
      </c>
      <c r="H11" s="22" t="s">
        <v>387</v>
      </c>
      <c r="I11" s="22" t="s">
        <v>370</v>
      </c>
      <c r="J11" s="34" t="s">
        <v>388</v>
      </c>
    </row>
    <row r="12" ht="18.75" customHeight="1" spans="1:10">
      <c r="A12" s="213" t="s">
        <v>372</v>
      </c>
      <c r="B12" s="22" t="s">
        <v>364</v>
      </c>
      <c r="C12" s="22" t="s">
        <v>389</v>
      </c>
      <c r="D12" s="22" t="s">
        <v>390</v>
      </c>
      <c r="E12" s="34" t="s">
        <v>391</v>
      </c>
      <c r="F12" s="22" t="s">
        <v>368</v>
      </c>
      <c r="G12" s="34" t="s">
        <v>392</v>
      </c>
      <c r="H12" s="22" t="s">
        <v>393</v>
      </c>
      <c r="I12" s="22" t="s">
        <v>394</v>
      </c>
      <c r="J12" s="34" t="s">
        <v>395</v>
      </c>
    </row>
    <row r="13" ht="18.75" customHeight="1" spans="1:10">
      <c r="A13" s="213" t="s">
        <v>372</v>
      </c>
      <c r="B13" s="22" t="s">
        <v>364</v>
      </c>
      <c r="C13" s="22" t="s">
        <v>396</v>
      </c>
      <c r="D13" s="22" t="s">
        <v>397</v>
      </c>
      <c r="E13" s="34" t="s">
        <v>398</v>
      </c>
      <c r="F13" s="22" t="s">
        <v>399</v>
      </c>
      <c r="G13" s="34" t="s">
        <v>400</v>
      </c>
      <c r="H13" s="22" t="s">
        <v>376</v>
      </c>
      <c r="I13" s="22" t="s">
        <v>370</v>
      </c>
      <c r="J13" s="34" t="s">
        <v>401</v>
      </c>
    </row>
    <row r="14" ht="18.75" customHeight="1" spans="1:10">
      <c r="A14" s="213" t="s">
        <v>318</v>
      </c>
      <c r="B14" s="22" t="s">
        <v>402</v>
      </c>
      <c r="C14" s="22" t="s">
        <v>365</v>
      </c>
      <c r="D14" s="22" t="s">
        <v>366</v>
      </c>
      <c r="E14" s="34" t="s">
        <v>403</v>
      </c>
      <c r="F14" s="22" t="s">
        <v>368</v>
      </c>
      <c r="G14" s="34" t="s">
        <v>177</v>
      </c>
      <c r="H14" s="22" t="s">
        <v>404</v>
      </c>
      <c r="I14" s="22" t="s">
        <v>370</v>
      </c>
      <c r="J14" s="34" t="s">
        <v>405</v>
      </c>
    </row>
    <row r="15" ht="18.75" customHeight="1" spans="1:10">
      <c r="A15" s="213" t="s">
        <v>318</v>
      </c>
      <c r="B15" s="22" t="s">
        <v>402</v>
      </c>
      <c r="C15" s="22" t="s">
        <v>365</v>
      </c>
      <c r="D15" s="22" t="s">
        <v>373</v>
      </c>
      <c r="E15" s="34" t="s">
        <v>406</v>
      </c>
      <c r="F15" s="22" t="s">
        <v>399</v>
      </c>
      <c r="G15" s="34" t="s">
        <v>407</v>
      </c>
      <c r="H15" s="22" t="s">
        <v>376</v>
      </c>
      <c r="I15" s="22" t="s">
        <v>394</v>
      </c>
      <c r="J15" s="34" t="s">
        <v>408</v>
      </c>
    </row>
    <row r="16" ht="18.75" customHeight="1" spans="1:10">
      <c r="A16" s="213" t="s">
        <v>318</v>
      </c>
      <c r="B16" s="22" t="s">
        <v>402</v>
      </c>
      <c r="C16" s="22" t="s">
        <v>365</v>
      </c>
      <c r="D16" s="22" t="s">
        <v>378</v>
      </c>
      <c r="E16" s="34" t="s">
        <v>409</v>
      </c>
      <c r="F16" s="22" t="s">
        <v>380</v>
      </c>
      <c r="G16" s="34" t="s">
        <v>381</v>
      </c>
      <c r="H16" s="22" t="s">
        <v>382</v>
      </c>
      <c r="I16" s="22" t="s">
        <v>370</v>
      </c>
      <c r="J16" s="34" t="s">
        <v>410</v>
      </c>
    </row>
    <row r="17" ht="18.75" customHeight="1" spans="1:10">
      <c r="A17" s="213" t="s">
        <v>318</v>
      </c>
      <c r="B17" s="22" t="s">
        <v>402</v>
      </c>
      <c r="C17" s="22" t="s">
        <v>365</v>
      </c>
      <c r="D17" s="22" t="s">
        <v>384</v>
      </c>
      <c r="E17" s="34" t="s">
        <v>385</v>
      </c>
      <c r="F17" s="22" t="s">
        <v>380</v>
      </c>
      <c r="G17" s="34" t="s">
        <v>411</v>
      </c>
      <c r="H17" s="22" t="s">
        <v>412</v>
      </c>
      <c r="I17" s="22" t="s">
        <v>370</v>
      </c>
      <c r="J17" s="34" t="s">
        <v>413</v>
      </c>
    </row>
    <row r="18" ht="18.75" customHeight="1" spans="1:10">
      <c r="A18" s="213" t="s">
        <v>318</v>
      </c>
      <c r="B18" s="22" t="s">
        <v>402</v>
      </c>
      <c r="C18" s="22" t="s">
        <v>389</v>
      </c>
      <c r="D18" s="22" t="s">
        <v>414</v>
      </c>
      <c r="E18" s="34" t="s">
        <v>415</v>
      </c>
      <c r="F18" s="22" t="s">
        <v>368</v>
      </c>
      <c r="G18" s="34" t="s">
        <v>416</v>
      </c>
      <c r="H18" s="22"/>
      <c r="I18" s="22" t="s">
        <v>394</v>
      </c>
      <c r="J18" s="34" t="s">
        <v>417</v>
      </c>
    </row>
    <row r="19" ht="18.75" customHeight="1" spans="1:10">
      <c r="A19" s="213" t="s">
        <v>318</v>
      </c>
      <c r="B19" s="22" t="s">
        <v>402</v>
      </c>
      <c r="C19" s="22" t="s">
        <v>396</v>
      </c>
      <c r="D19" s="22" t="s">
        <v>397</v>
      </c>
      <c r="E19" s="34" t="s">
        <v>397</v>
      </c>
      <c r="F19" s="22" t="s">
        <v>399</v>
      </c>
      <c r="G19" s="34" t="s">
        <v>400</v>
      </c>
      <c r="H19" s="22" t="s">
        <v>376</v>
      </c>
      <c r="I19" s="22" t="s">
        <v>370</v>
      </c>
      <c r="J19" s="34" t="s">
        <v>418</v>
      </c>
    </row>
    <row r="20" ht="18.75" customHeight="1" spans="1:10">
      <c r="A20" s="213" t="s">
        <v>330</v>
      </c>
      <c r="B20" s="22" t="s">
        <v>419</v>
      </c>
      <c r="C20" s="22" t="s">
        <v>365</v>
      </c>
      <c r="D20" s="22" t="s">
        <v>366</v>
      </c>
      <c r="E20" s="34" t="s">
        <v>420</v>
      </c>
      <c r="F20" s="22" t="s">
        <v>368</v>
      </c>
      <c r="G20" s="34" t="s">
        <v>421</v>
      </c>
      <c r="H20" s="22" t="s">
        <v>422</v>
      </c>
      <c r="I20" s="22" t="s">
        <v>370</v>
      </c>
      <c r="J20" s="34" t="s">
        <v>423</v>
      </c>
    </row>
    <row r="21" ht="18.75" customHeight="1" spans="1:10">
      <c r="A21" s="213" t="s">
        <v>330</v>
      </c>
      <c r="B21" s="22" t="s">
        <v>419</v>
      </c>
      <c r="C21" s="22" t="s">
        <v>365</v>
      </c>
      <c r="D21" s="22" t="s">
        <v>366</v>
      </c>
      <c r="E21" s="34" t="s">
        <v>424</v>
      </c>
      <c r="F21" s="22" t="s">
        <v>399</v>
      </c>
      <c r="G21" s="34" t="s">
        <v>425</v>
      </c>
      <c r="H21" s="22" t="s">
        <v>426</v>
      </c>
      <c r="I21" s="22" t="s">
        <v>370</v>
      </c>
      <c r="J21" s="34" t="s">
        <v>427</v>
      </c>
    </row>
    <row r="22" ht="18.75" customHeight="1" spans="1:10">
      <c r="A22" s="213" t="s">
        <v>330</v>
      </c>
      <c r="B22" s="22" t="s">
        <v>419</v>
      </c>
      <c r="C22" s="22" t="s">
        <v>365</v>
      </c>
      <c r="D22" s="22" t="s">
        <v>373</v>
      </c>
      <c r="E22" s="34" t="s">
        <v>428</v>
      </c>
      <c r="F22" s="22" t="s">
        <v>368</v>
      </c>
      <c r="G22" s="34" t="s">
        <v>375</v>
      </c>
      <c r="H22" s="22" t="s">
        <v>376</v>
      </c>
      <c r="I22" s="22" t="s">
        <v>370</v>
      </c>
      <c r="J22" s="34" t="s">
        <v>429</v>
      </c>
    </row>
    <row r="23" ht="18.75" customHeight="1" spans="1:10">
      <c r="A23" s="213" t="s">
        <v>330</v>
      </c>
      <c r="B23" s="22" t="s">
        <v>419</v>
      </c>
      <c r="C23" s="22" t="s">
        <v>365</v>
      </c>
      <c r="D23" s="22" t="s">
        <v>378</v>
      </c>
      <c r="E23" s="34" t="s">
        <v>430</v>
      </c>
      <c r="F23" s="22" t="s">
        <v>380</v>
      </c>
      <c r="G23" s="34" t="s">
        <v>381</v>
      </c>
      <c r="H23" s="22" t="s">
        <v>382</v>
      </c>
      <c r="I23" s="22" t="s">
        <v>370</v>
      </c>
      <c r="J23" s="34" t="s">
        <v>431</v>
      </c>
    </row>
    <row r="24" ht="18.75" customHeight="1" spans="1:10">
      <c r="A24" s="213" t="s">
        <v>330</v>
      </c>
      <c r="B24" s="22" t="s">
        <v>419</v>
      </c>
      <c r="C24" s="22" t="s">
        <v>365</v>
      </c>
      <c r="D24" s="22" t="s">
        <v>384</v>
      </c>
      <c r="E24" s="34" t="s">
        <v>385</v>
      </c>
      <c r="F24" s="22" t="s">
        <v>380</v>
      </c>
      <c r="G24" s="34" t="s">
        <v>432</v>
      </c>
      <c r="H24" s="22" t="s">
        <v>412</v>
      </c>
      <c r="I24" s="22" t="s">
        <v>370</v>
      </c>
      <c r="J24" s="34" t="s">
        <v>433</v>
      </c>
    </row>
    <row r="25" ht="18.75" customHeight="1" spans="1:10">
      <c r="A25" s="213" t="s">
        <v>330</v>
      </c>
      <c r="B25" s="22" t="s">
        <v>419</v>
      </c>
      <c r="C25" s="22" t="s">
        <v>389</v>
      </c>
      <c r="D25" s="22" t="s">
        <v>390</v>
      </c>
      <c r="E25" s="34" t="s">
        <v>434</v>
      </c>
      <c r="F25" s="22" t="s">
        <v>368</v>
      </c>
      <c r="G25" s="34" t="s">
        <v>375</v>
      </c>
      <c r="H25" s="22" t="s">
        <v>376</v>
      </c>
      <c r="I25" s="22" t="s">
        <v>394</v>
      </c>
      <c r="J25" s="34" t="s">
        <v>435</v>
      </c>
    </row>
    <row r="26" ht="18.75" customHeight="1" spans="1:10">
      <c r="A26" s="213" t="s">
        <v>330</v>
      </c>
      <c r="B26" s="22" t="s">
        <v>419</v>
      </c>
      <c r="C26" s="22" t="s">
        <v>396</v>
      </c>
      <c r="D26" s="22" t="s">
        <v>397</v>
      </c>
      <c r="E26" s="34" t="s">
        <v>436</v>
      </c>
      <c r="F26" s="22" t="s">
        <v>368</v>
      </c>
      <c r="G26" s="34" t="s">
        <v>436</v>
      </c>
      <c r="H26" s="22" t="s">
        <v>376</v>
      </c>
      <c r="I26" s="22" t="s">
        <v>394</v>
      </c>
      <c r="J26" s="34" t="s">
        <v>437</v>
      </c>
    </row>
    <row r="27" ht="18.75" customHeight="1" spans="1:10">
      <c r="A27" s="213" t="s">
        <v>328</v>
      </c>
      <c r="B27" s="22" t="s">
        <v>438</v>
      </c>
      <c r="C27" s="22" t="s">
        <v>365</v>
      </c>
      <c r="D27" s="22" t="s">
        <v>366</v>
      </c>
      <c r="E27" s="34" t="s">
        <v>439</v>
      </c>
      <c r="F27" s="22" t="s">
        <v>399</v>
      </c>
      <c r="G27" s="34" t="s">
        <v>440</v>
      </c>
      <c r="H27" s="22" t="s">
        <v>441</v>
      </c>
      <c r="I27" s="22" t="s">
        <v>370</v>
      </c>
      <c r="J27" s="34" t="s">
        <v>442</v>
      </c>
    </row>
    <row r="28" ht="18.75" customHeight="1" spans="1:10">
      <c r="A28" s="213" t="s">
        <v>328</v>
      </c>
      <c r="B28" s="22" t="s">
        <v>438</v>
      </c>
      <c r="C28" s="22" t="s">
        <v>365</v>
      </c>
      <c r="D28" s="22" t="s">
        <v>373</v>
      </c>
      <c r="E28" s="34" t="s">
        <v>443</v>
      </c>
      <c r="F28" s="22" t="s">
        <v>368</v>
      </c>
      <c r="G28" s="34" t="s">
        <v>375</v>
      </c>
      <c r="H28" s="22" t="s">
        <v>376</v>
      </c>
      <c r="I28" s="22" t="s">
        <v>394</v>
      </c>
      <c r="J28" s="34" t="s">
        <v>444</v>
      </c>
    </row>
    <row r="29" ht="18.75" customHeight="1" spans="1:10">
      <c r="A29" s="213" t="s">
        <v>328</v>
      </c>
      <c r="B29" s="22" t="s">
        <v>438</v>
      </c>
      <c r="C29" s="22" t="s">
        <v>365</v>
      </c>
      <c r="D29" s="22" t="s">
        <v>378</v>
      </c>
      <c r="E29" s="34" t="s">
        <v>445</v>
      </c>
      <c r="F29" s="22" t="s">
        <v>368</v>
      </c>
      <c r="G29" s="34" t="s">
        <v>446</v>
      </c>
      <c r="H29" s="22" t="s">
        <v>393</v>
      </c>
      <c r="I29" s="22" t="s">
        <v>394</v>
      </c>
      <c r="J29" s="34" t="s">
        <v>447</v>
      </c>
    </row>
    <row r="30" ht="18.75" customHeight="1" spans="1:10">
      <c r="A30" s="213" t="s">
        <v>328</v>
      </c>
      <c r="B30" s="22" t="s">
        <v>438</v>
      </c>
      <c r="C30" s="22" t="s">
        <v>365</v>
      </c>
      <c r="D30" s="22" t="s">
        <v>384</v>
      </c>
      <c r="E30" s="34" t="s">
        <v>385</v>
      </c>
      <c r="F30" s="22" t="s">
        <v>380</v>
      </c>
      <c r="G30" s="34" t="s">
        <v>448</v>
      </c>
      <c r="H30" s="22" t="s">
        <v>412</v>
      </c>
      <c r="I30" s="22" t="s">
        <v>370</v>
      </c>
      <c r="J30" s="34" t="s">
        <v>449</v>
      </c>
    </row>
    <row r="31" ht="18.75" customHeight="1" spans="1:10">
      <c r="A31" s="213" t="s">
        <v>328</v>
      </c>
      <c r="B31" s="22" t="s">
        <v>438</v>
      </c>
      <c r="C31" s="22" t="s">
        <v>389</v>
      </c>
      <c r="D31" s="22" t="s">
        <v>390</v>
      </c>
      <c r="E31" s="34" t="s">
        <v>450</v>
      </c>
      <c r="F31" s="22" t="s">
        <v>368</v>
      </c>
      <c r="G31" s="34" t="s">
        <v>451</v>
      </c>
      <c r="H31" s="22"/>
      <c r="I31" s="22" t="s">
        <v>394</v>
      </c>
      <c r="J31" s="34" t="s">
        <v>452</v>
      </c>
    </row>
    <row r="32" ht="18.75" customHeight="1" spans="1:10">
      <c r="A32" s="213" t="s">
        <v>328</v>
      </c>
      <c r="B32" s="22" t="s">
        <v>438</v>
      </c>
      <c r="C32" s="22" t="s">
        <v>396</v>
      </c>
      <c r="D32" s="22" t="s">
        <v>397</v>
      </c>
      <c r="E32" s="34" t="s">
        <v>453</v>
      </c>
      <c r="F32" s="22" t="s">
        <v>399</v>
      </c>
      <c r="G32" s="34" t="s">
        <v>400</v>
      </c>
      <c r="H32" s="22" t="s">
        <v>376</v>
      </c>
      <c r="I32" s="22" t="s">
        <v>370</v>
      </c>
      <c r="J32" s="34" t="s">
        <v>454</v>
      </c>
    </row>
    <row r="33" ht="18.75" customHeight="1" spans="1:10">
      <c r="A33" s="213" t="s">
        <v>322</v>
      </c>
      <c r="B33" s="22" t="s">
        <v>455</v>
      </c>
      <c r="C33" s="22" t="s">
        <v>365</v>
      </c>
      <c r="D33" s="22" t="s">
        <v>366</v>
      </c>
      <c r="E33" s="34" t="s">
        <v>456</v>
      </c>
      <c r="F33" s="22" t="s">
        <v>368</v>
      </c>
      <c r="G33" s="34" t="s">
        <v>177</v>
      </c>
      <c r="H33" s="22" t="s">
        <v>426</v>
      </c>
      <c r="I33" s="22" t="s">
        <v>370</v>
      </c>
      <c r="J33" s="34" t="s">
        <v>457</v>
      </c>
    </row>
    <row r="34" ht="18.75" customHeight="1" spans="1:10">
      <c r="A34" s="213" t="s">
        <v>322</v>
      </c>
      <c r="B34" s="22" t="s">
        <v>455</v>
      </c>
      <c r="C34" s="22" t="s">
        <v>365</v>
      </c>
      <c r="D34" s="22" t="s">
        <v>373</v>
      </c>
      <c r="E34" s="34" t="s">
        <v>458</v>
      </c>
      <c r="F34" s="22" t="s">
        <v>368</v>
      </c>
      <c r="G34" s="34" t="s">
        <v>375</v>
      </c>
      <c r="H34" s="22" t="s">
        <v>376</v>
      </c>
      <c r="I34" s="22" t="s">
        <v>370</v>
      </c>
      <c r="J34" s="34" t="s">
        <v>459</v>
      </c>
    </row>
    <row r="35" ht="18.75" customHeight="1" spans="1:10">
      <c r="A35" s="213" t="s">
        <v>322</v>
      </c>
      <c r="B35" s="22" t="s">
        <v>455</v>
      </c>
      <c r="C35" s="22" t="s">
        <v>365</v>
      </c>
      <c r="D35" s="22" t="s">
        <v>378</v>
      </c>
      <c r="E35" s="34" t="s">
        <v>460</v>
      </c>
      <c r="F35" s="22" t="s">
        <v>368</v>
      </c>
      <c r="G35" s="34" t="s">
        <v>178</v>
      </c>
      <c r="H35" s="22" t="s">
        <v>461</v>
      </c>
      <c r="I35" s="22" t="s">
        <v>370</v>
      </c>
      <c r="J35" s="34" t="s">
        <v>462</v>
      </c>
    </row>
    <row r="36" ht="18.75" customHeight="1" spans="1:10">
      <c r="A36" s="213" t="s">
        <v>322</v>
      </c>
      <c r="B36" s="22" t="s">
        <v>455</v>
      </c>
      <c r="C36" s="22" t="s">
        <v>365</v>
      </c>
      <c r="D36" s="22" t="s">
        <v>384</v>
      </c>
      <c r="E36" s="34" t="s">
        <v>385</v>
      </c>
      <c r="F36" s="22" t="s">
        <v>380</v>
      </c>
      <c r="G36" s="34" t="s">
        <v>463</v>
      </c>
      <c r="H36" s="22" t="s">
        <v>412</v>
      </c>
      <c r="I36" s="22" t="s">
        <v>370</v>
      </c>
      <c r="J36" s="34" t="s">
        <v>464</v>
      </c>
    </row>
    <row r="37" ht="18.75" customHeight="1" spans="1:10">
      <c r="A37" s="213" t="s">
        <v>322</v>
      </c>
      <c r="B37" s="22" t="s">
        <v>455</v>
      </c>
      <c r="C37" s="22" t="s">
        <v>389</v>
      </c>
      <c r="D37" s="22" t="s">
        <v>390</v>
      </c>
      <c r="E37" s="34" t="s">
        <v>465</v>
      </c>
      <c r="F37" s="22" t="s">
        <v>368</v>
      </c>
      <c r="G37" s="34" t="s">
        <v>466</v>
      </c>
      <c r="H37" s="22"/>
      <c r="I37" s="22" t="s">
        <v>394</v>
      </c>
      <c r="J37" s="34" t="s">
        <v>465</v>
      </c>
    </row>
    <row r="38" ht="18.75" customHeight="1" spans="1:10">
      <c r="A38" s="213" t="s">
        <v>322</v>
      </c>
      <c r="B38" s="22" t="s">
        <v>455</v>
      </c>
      <c r="C38" s="22" t="s">
        <v>396</v>
      </c>
      <c r="D38" s="22" t="s">
        <v>397</v>
      </c>
      <c r="E38" s="34" t="s">
        <v>453</v>
      </c>
      <c r="F38" s="22" t="s">
        <v>399</v>
      </c>
      <c r="G38" s="34" t="s">
        <v>400</v>
      </c>
      <c r="H38" s="22" t="s">
        <v>376</v>
      </c>
      <c r="I38" s="22" t="s">
        <v>370</v>
      </c>
      <c r="J38" s="34" t="s">
        <v>467</v>
      </c>
    </row>
    <row r="39" ht="18.75" customHeight="1" spans="1:10">
      <c r="A39" s="213" t="s">
        <v>336</v>
      </c>
      <c r="B39" s="22" t="s">
        <v>468</v>
      </c>
      <c r="C39" s="22" t="s">
        <v>365</v>
      </c>
      <c r="D39" s="22" t="s">
        <v>366</v>
      </c>
      <c r="E39" s="34" t="s">
        <v>469</v>
      </c>
      <c r="F39" s="22" t="s">
        <v>399</v>
      </c>
      <c r="G39" s="34" t="s">
        <v>425</v>
      </c>
      <c r="H39" s="22" t="s">
        <v>470</v>
      </c>
      <c r="I39" s="22" t="s">
        <v>370</v>
      </c>
      <c r="J39" s="34" t="s">
        <v>471</v>
      </c>
    </row>
    <row r="40" ht="18.75" customHeight="1" spans="1:10">
      <c r="A40" s="213" t="s">
        <v>336</v>
      </c>
      <c r="B40" s="22" t="s">
        <v>468</v>
      </c>
      <c r="C40" s="22" t="s">
        <v>365</v>
      </c>
      <c r="D40" s="22" t="s">
        <v>373</v>
      </c>
      <c r="E40" s="34" t="s">
        <v>472</v>
      </c>
      <c r="F40" s="22" t="s">
        <v>368</v>
      </c>
      <c r="G40" s="34" t="s">
        <v>375</v>
      </c>
      <c r="H40" s="22" t="s">
        <v>376</v>
      </c>
      <c r="I40" s="22" t="s">
        <v>370</v>
      </c>
      <c r="J40" s="34" t="s">
        <v>473</v>
      </c>
    </row>
    <row r="41" ht="18.75" customHeight="1" spans="1:10">
      <c r="A41" s="213" t="s">
        <v>336</v>
      </c>
      <c r="B41" s="22" t="s">
        <v>468</v>
      </c>
      <c r="C41" s="22" t="s">
        <v>365</v>
      </c>
      <c r="D41" s="22" t="s">
        <v>378</v>
      </c>
      <c r="E41" s="34" t="s">
        <v>474</v>
      </c>
      <c r="F41" s="22" t="s">
        <v>380</v>
      </c>
      <c r="G41" s="34" t="s">
        <v>381</v>
      </c>
      <c r="H41" s="22" t="s">
        <v>382</v>
      </c>
      <c r="I41" s="22" t="s">
        <v>370</v>
      </c>
      <c r="J41" s="34" t="s">
        <v>475</v>
      </c>
    </row>
    <row r="42" ht="18.75" customHeight="1" spans="1:10">
      <c r="A42" s="213" t="s">
        <v>336</v>
      </c>
      <c r="B42" s="22" t="s">
        <v>468</v>
      </c>
      <c r="C42" s="22" t="s">
        <v>365</v>
      </c>
      <c r="D42" s="22" t="s">
        <v>384</v>
      </c>
      <c r="E42" s="34" t="s">
        <v>385</v>
      </c>
      <c r="F42" s="22" t="s">
        <v>380</v>
      </c>
      <c r="G42" s="34" t="s">
        <v>476</v>
      </c>
      <c r="H42" s="22" t="s">
        <v>387</v>
      </c>
      <c r="I42" s="22" t="s">
        <v>370</v>
      </c>
      <c r="J42" s="34" t="s">
        <v>464</v>
      </c>
    </row>
    <row r="43" ht="18.75" customHeight="1" spans="1:10">
      <c r="A43" s="213" t="s">
        <v>336</v>
      </c>
      <c r="B43" s="22" t="s">
        <v>468</v>
      </c>
      <c r="C43" s="22" t="s">
        <v>389</v>
      </c>
      <c r="D43" s="22" t="s">
        <v>477</v>
      </c>
      <c r="E43" s="34" t="s">
        <v>478</v>
      </c>
      <c r="F43" s="22" t="s">
        <v>399</v>
      </c>
      <c r="G43" s="34" t="s">
        <v>375</v>
      </c>
      <c r="H43" s="22" t="s">
        <v>376</v>
      </c>
      <c r="I43" s="22" t="s">
        <v>370</v>
      </c>
      <c r="J43" s="34" t="s">
        <v>479</v>
      </c>
    </row>
    <row r="44" ht="18.75" customHeight="1" spans="1:10">
      <c r="A44" s="213" t="s">
        <v>336</v>
      </c>
      <c r="B44" s="22" t="s">
        <v>468</v>
      </c>
      <c r="C44" s="22" t="s">
        <v>396</v>
      </c>
      <c r="D44" s="22" t="s">
        <v>397</v>
      </c>
      <c r="E44" s="34" t="s">
        <v>480</v>
      </c>
      <c r="F44" s="22" t="s">
        <v>399</v>
      </c>
      <c r="G44" s="34" t="s">
        <v>400</v>
      </c>
      <c r="H44" s="22" t="s">
        <v>376</v>
      </c>
      <c r="I44" s="22" t="s">
        <v>370</v>
      </c>
      <c r="J44" s="34" t="s">
        <v>481</v>
      </c>
    </row>
    <row r="45" ht="18.75" customHeight="1" spans="1:10">
      <c r="A45" s="213" t="s">
        <v>320</v>
      </c>
      <c r="B45" s="22" t="s">
        <v>482</v>
      </c>
      <c r="C45" s="22" t="s">
        <v>365</v>
      </c>
      <c r="D45" s="22" t="s">
        <v>366</v>
      </c>
      <c r="E45" s="34" t="s">
        <v>483</v>
      </c>
      <c r="F45" s="22" t="s">
        <v>368</v>
      </c>
      <c r="G45" s="34" t="s">
        <v>484</v>
      </c>
      <c r="H45" s="22" t="s">
        <v>485</v>
      </c>
      <c r="I45" s="22" t="s">
        <v>370</v>
      </c>
      <c r="J45" s="34" t="s">
        <v>486</v>
      </c>
    </row>
    <row r="46" ht="18.75" customHeight="1" spans="1:10">
      <c r="A46" s="213" t="s">
        <v>320</v>
      </c>
      <c r="B46" s="22" t="s">
        <v>482</v>
      </c>
      <c r="C46" s="22" t="s">
        <v>365</v>
      </c>
      <c r="D46" s="22" t="s">
        <v>366</v>
      </c>
      <c r="E46" s="34" t="s">
        <v>487</v>
      </c>
      <c r="F46" s="22" t="s">
        <v>368</v>
      </c>
      <c r="G46" s="34" t="s">
        <v>425</v>
      </c>
      <c r="H46" s="22" t="s">
        <v>426</v>
      </c>
      <c r="I46" s="22" t="s">
        <v>370</v>
      </c>
      <c r="J46" s="34" t="s">
        <v>488</v>
      </c>
    </row>
    <row r="47" ht="18.75" customHeight="1" spans="1:10">
      <c r="A47" s="213" t="s">
        <v>320</v>
      </c>
      <c r="B47" s="22" t="s">
        <v>482</v>
      </c>
      <c r="C47" s="22" t="s">
        <v>365</v>
      </c>
      <c r="D47" s="22" t="s">
        <v>373</v>
      </c>
      <c r="E47" s="34" t="s">
        <v>489</v>
      </c>
      <c r="F47" s="22" t="s">
        <v>368</v>
      </c>
      <c r="G47" s="34" t="s">
        <v>375</v>
      </c>
      <c r="H47" s="22" t="s">
        <v>376</v>
      </c>
      <c r="I47" s="22" t="s">
        <v>394</v>
      </c>
      <c r="J47" s="34" t="s">
        <v>490</v>
      </c>
    </row>
    <row r="48" ht="18.75" customHeight="1" spans="1:10">
      <c r="A48" s="213" t="s">
        <v>320</v>
      </c>
      <c r="B48" s="22" t="s">
        <v>482</v>
      </c>
      <c r="C48" s="22" t="s">
        <v>365</v>
      </c>
      <c r="D48" s="22" t="s">
        <v>378</v>
      </c>
      <c r="E48" s="34" t="s">
        <v>491</v>
      </c>
      <c r="F48" s="22" t="s">
        <v>380</v>
      </c>
      <c r="G48" s="34" t="s">
        <v>381</v>
      </c>
      <c r="H48" s="22" t="s">
        <v>382</v>
      </c>
      <c r="I48" s="22" t="s">
        <v>370</v>
      </c>
      <c r="J48" s="34" t="s">
        <v>492</v>
      </c>
    </row>
    <row r="49" ht="18.75" customHeight="1" spans="1:10">
      <c r="A49" s="213" t="s">
        <v>320</v>
      </c>
      <c r="B49" s="22" t="s">
        <v>482</v>
      </c>
      <c r="C49" s="22" t="s">
        <v>365</v>
      </c>
      <c r="D49" s="22" t="s">
        <v>384</v>
      </c>
      <c r="E49" s="34" t="s">
        <v>385</v>
      </c>
      <c r="F49" s="22" t="s">
        <v>380</v>
      </c>
      <c r="G49" s="34" t="s">
        <v>179</v>
      </c>
      <c r="H49" s="22" t="s">
        <v>387</v>
      </c>
      <c r="I49" s="22" t="s">
        <v>370</v>
      </c>
      <c r="J49" s="34" t="s">
        <v>493</v>
      </c>
    </row>
    <row r="50" ht="18.75" customHeight="1" spans="1:10">
      <c r="A50" s="213" t="s">
        <v>320</v>
      </c>
      <c r="B50" s="22" t="s">
        <v>482</v>
      </c>
      <c r="C50" s="22" t="s">
        <v>389</v>
      </c>
      <c r="D50" s="22" t="s">
        <v>390</v>
      </c>
      <c r="E50" s="34" t="s">
        <v>494</v>
      </c>
      <c r="F50" s="22" t="s">
        <v>368</v>
      </c>
      <c r="G50" s="34" t="s">
        <v>494</v>
      </c>
      <c r="H50" s="22" t="s">
        <v>393</v>
      </c>
      <c r="I50" s="22" t="s">
        <v>394</v>
      </c>
      <c r="J50" s="34" t="s">
        <v>494</v>
      </c>
    </row>
    <row r="51" ht="18.75" customHeight="1" spans="1:10">
      <c r="A51" s="213" t="s">
        <v>320</v>
      </c>
      <c r="B51" s="22" t="s">
        <v>482</v>
      </c>
      <c r="C51" s="22" t="s">
        <v>396</v>
      </c>
      <c r="D51" s="22" t="s">
        <v>397</v>
      </c>
      <c r="E51" s="34" t="s">
        <v>397</v>
      </c>
      <c r="F51" s="22" t="s">
        <v>399</v>
      </c>
      <c r="G51" s="34" t="s">
        <v>400</v>
      </c>
      <c r="H51" s="22" t="s">
        <v>376</v>
      </c>
      <c r="I51" s="22" t="s">
        <v>370</v>
      </c>
      <c r="J51" s="34" t="s">
        <v>495</v>
      </c>
    </row>
    <row r="52" ht="18.75" customHeight="1" spans="1:10">
      <c r="A52" s="213" t="s">
        <v>334</v>
      </c>
      <c r="B52" s="22" t="s">
        <v>496</v>
      </c>
      <c r="C52" s="22" t="s">
        <v>365</v>
      </c>
      <c r="D52" s="22" t="s">
        <v>366</v>
      </c>
      <c r="E52" s="34" t="s">
        <v>497</v>
      </c>
      <c r="F52" s="22" t="s">
        <v>399</v>
      </c>
      <c r="G52" s="34" t="s">
        <v>498</v>
      </c>
      <c r="H52" s="22" t="s">
        <v>499</v>
      </c>
      <c r="I52" s="22" t="s">
        <v>370</v>
      </c>
      <c r="J52" s="34" t="s">
        <v>500</v>
      </c>
    </row>
    <row r="53" ht="18.75" customHeight="1" spans="1:10">
      <c r="A53" s="213" t="s">
        <v>334</v>
      </c>
      <c r="B53" s="22" t="s">
        <v>496</v>
      </c>
      <c r="C53" s="22" t="s">
        <v>365</v>
      </c>
      <c r="D53" s="22" t="s">
        <v>373</v>
      </c>
      <c r="E53" s="34" t="s">
        <v>501</v>
      </c>
      <c r="F53" s="22" t="s">
        <v>399</v>
      </c>
      <c r="G53" s="34" t="s">
        <v>400</v>
      </c>
      <c r="H53" s="22" t="s">
        <v>376</v>
      </c>
      <c r="I53" s="22" t="s">
        <v>370</v>
      </c>
      <c r="J53" s="34" t="s">
        <v>502</v>
      </c>
    </row>
    <row r="54" ht="18.75" customHeight="1" spans="1:10">
      <c r="A54" s="213" t="s">
        <v>334</v>
      </c>
      <c r="B54" s="22" t="s">
        <v>496</v>
      </c>
      <c r="C54" s="22" t="s">
        <v>365</v>
      </c>
      <c r="D54" s="22" t="s">
        <v>378</v>
      </c>
      <c r="E54" s="34" t="s">
        <v>503</v>
      </c>
      <c r="F54" s="22" t="s">
        <v>380</v>
      </c>
      <c r="G54" s="34" t="s">
        <v>381</v>
      </c>
      <c r="H54" s="22" t="s">
        <v>382</v>
      </c>
      <c r="I54" s="22" t="s">
        <v>370</v>
      </c>
      <c r="J54" s="34" t="s">
        <v>504</v>
      </c>
    </row>
    <row r="55" ht="18.75" customHeight="1" spans="1:10">
      <c r="A55" s="213" t="s">
        <v>334</v>
      </c>
      <c r="B55" s="22" t="s">
        <v>496</v>
      </c>
      <c r="C55" s="22" t="s">
        <v>365</v>
      </c>
      <c r="D55" s="22" t="s">
        <v>384</v>
      </c>
      <c r="E55" s="34" t="s">
        <v>385</v>
      </c>
      <c r="F55" s="22" t="s">
        <v>380</v>
      </c>
      <c r="G55" s="34" t="s">
        <v>505</v>
      </c>
      <c r="H55" s="22" t="s">
        <v>412</v>
      </c>
      <c r="I55" s="22" t="s">
        <v>370</v>
      </c>
      <c r="J55" s="34" t="s">
        <v>506</v>
      </c>
    </row>
    <row r="56" ht="18.75" customHeight="1" spans="1:10">
      <c r="A56" s="213" t="s">
        <v>334</v>
      </c>
      <c r="B56" s="22" t="s">
        <v>496</v>
      </c>
      <c r="C56" s="22" t="s">
        <v>389</v>
      </c>
      <c r="D56" s="22" t="s">
        <v>390</v>
      </c>
      <c r="E56" s="34" t="s">
        <v>507</v>
      </c>
      <c r="F56" s="22" t="s">
        <v>368</v>
      </c>
      <c r="G56" s="34" t="s">
        <v>466</v>
      </c>
      <c r="H56" s="22" t="s">
        <v>508</v>
      </c>
      <c r="I56" s="22" t="s">
        <v>394</v>
      </c>
      <c r="J56" s="34" t="s">
        <v>507</v>
      </c>
    </row>
    <row r="57" ht="18.75" customHeight="1" spans="1:10">
      <c r="A57" s="213" t="s">
        <v>334</v>
      </c>
      <c r="B57" s="22" t="s">
        <v>496</v>
      </c>
      <c r="C57" s="22" t="s">
        <v>396</v>
      </c>
      <c r="D57" s="22" t="s">
        <v>397</v>
      </c>
      <c r="E57" s="34" t="s">
        <v>397</v>
      </c>
      <c r="F57" s="22" t="s">
        <v>399</v>
      </c>
      <c r="G57" s="34" t="s">
        <v>400</v>
      </c>
      <c r="H57" s="22" t="s">
        <v>376</v>
      </c>
      <c r="I57" s="22" t="s">
        <v>370</v>
      </c>
      <c r="J57" s="34" t="s">
        <v>397</v>
      </c>
    </row>
    <row r="58" ht="18.75" customHeight="1" spans="1:10">
      <c r="A58" s="213" t="s">
        <v>332</v>
      </c>
      <c r="B58" s="22" t="s">
        <v>509</v>
      </c>
      <c r="C58" s="22" t="s">
        <v>365</v>
      </c>
      <c r="D58" s="22" t="s">
        <v>366</v>
      </c>
      <c r="E58" s="34" t="s">
        <v>510</v>
      </c>
      <c r="F58" s="22" t="s">
        <v>368</v>
      </c>
      <c r="G58" s="34" t="s">
        <v>178</v>
      </c>
      <c r="H58" s="22" t="s">
        <v>511</v>
      </c>
      <c r="I58" s="22" t="s">
        <v>370</v>
      </c>
      <c r="J58" s="34" t="s">
        <v>512</v>
      </c>
    </row>
    <row r="59" ht="18.75" customHeight="1" spans="1:10">
      <c r="A59" s="213" t="s">
        <v>332</v>
      </c>
      <c r="B59" s="22" t="s">
        <v>509</v>
      </c>
      <c r="C59" s="22" t="s">
        <v>365</v>
      </c>
      <c r="D59" s="22" t="s">
        <v>366</v>
      </c>
      <c r="E59" s="34" t="s">
        <v>513</v>
      </c>
      <c r="F59" s="22" t="s">
        <v>368</v>
      </c>
      <c r="G59" s="34" t="s">
        <v>425</v>
      </c>
      <c r="H59" s="22" t="s">
        <v>426</v>
      </c>
      <c r="I59" s="22" t="s">
        <v>370</v>
      </c>
      <c r="J59" s="34" t="s">
        <v>514</v>
      </c>
    </row>
    <row r="60" ht="18.75" customHeight="1" spans="1:10">
      <c r="A60" s="213" t="s">
        <v>332</v>
      </c>
      <c r="B60" s="22" t="s">
        <v>509</v>
      </c>
      <c r="C60" s="22" t="s">
        <v>365</v>
      </c>
      <c r="D60" s="22" t="s">
        <v>373</v>
      </c>
      <c r="E60" s="34" t="s">
        <v>515</v>
      </c>
      <c r="F60" s="22" t="s">
        <v>399</v>
      </c>
      <c r="G60" s="34" t="s">
        <v>400</v>
      </c>
      <c r="H60" s="22" t="s">
        <v>376</v>
      </c>
      <c r="I60" s="22" t="s">
        <v>370</v>
      </c>
      <c r="J60" s="34" t="s">
        <v>516</v>
      </c>
    </row>
    <row r="61" ht="18.75" customHeight="1" spans="1:10">
      <c r="A61" s="213" t="s">
        <v>332</v>
      </c>
      <c r="B61" s="22" t="s">
        <v>509</v>
      </c>
      <c r="C61" s="22" t="s">
        <v>365</v>
      </c>
      <c r="D61" s="22" t="s">
        <v>378</v>
      </c>
      <c r="E61" s="34" t="s">
        <v>517</v>
      </c>
      <c r="F61" s="22" t="s">
        <v>380</v>
      </c>
      <c r="G61" s="34" t="s">
        <v>381</v>
      </c>
      <c r="H61" s="22" t="s">
        <v>382</v>
      </c>
      <c r="I61" s="22" t="s">
        <v>370</v>
      </c>
      <c r="J61" s="34" t="s">
        <v>518</v>
      </c>
    </row>
    <row r="62" ht="18.75" customHeight="1" spans="1:10">
      <c r="A62" s="213" t="s">
        <v>332</v>
      </c>
      <c r="B62" s="22" t="s">
        <v>509</v>
      </c>
      <c r="C62" s="22" t="s">
        <v>365</v>
      </c>
      <c r="D62" s="22" t="s">
        <v>384</v>
      </c>
      <c r="E62" s="34" t="s">
        <v>385</v>
      </c>
      <c r="F62" s="22" t="s">
        <v>380</v>
      </c>
      <c r="G62" s="34" t="s">
        <v>519</v>
      </c>
      <c r="H62" s="22" t="s">
        <v>412</v>
      </c>
      <c r="I62" s="22" t="s">
        <v>370</v>
      </c>
      <c r="J62" s="34" t="s">
        <v>520</v>
      </c>
    </row>
    <row r="63" ht="18.75" customHeight="1" spans="1:10">
      <c r="A63" s="213" t="s">
        <v>332</v>
      </c>
      <c r="B63" s="22" t="s">
        <v>509</v>
      </c>
      <c r="C63" s="22" t="s">
        <v>389</v>
      </c>
      <c r="D63" s="22" t="s">
        <v>414</v>
      </c>
      <c r="E63" s="34" t="s">
        <v>521</v>
      </c>
      <c r="F63" s="22" t="s">
        <v>368</v>
      </c>
      <c r="G63" s="34" t="s">
        <v>451</v>
      </c>
      <c r="H63" s="22"/>
      <c r="I63" s="22" t="s">
        <v>394</v>
      </c>
      <c r="J63" s="34" t="s">
        <v>522</v>
      </c>
    </row>
    <row r="64" ht="18.75" customHeight="1" spans="1:10">
      <c r="A64" s="213" t="s">
        <v>332</v>
      </c>
      <c r="B64" s="22" t="s">
        <v>509</v>
      </c>
      <c r="C64" s="22" t="s">
        <v>396</v>
      </c>
      <c r="D64" s="22" t="s">
        <v>397</v>
      </c>
      <c r="E64" s="34" t="s">
        <v>523</v>
      </c>
      <c r="F64" s="22" t="s">
        <v>368</v>
      </c>
      <c r="G64" s="34" t="s">
        <v>523</v>
      </c>
      <c r="H64" s="22" t="s">
        <v>376</v>
      </c>
      <c r="I64" s="22" t="s">
        <v>394</v>
      </c>
      <c r="J64" s="34" t="s">
        <v>524</v>
      </c>
    </row>
    <row r="65" ht="18.75" customHeight="1" spans="1:10">
      <c r="A65" s="213" t="s">
        <v>326</v>
      </c>
      <c r="B65" s="22" t="s">
        <v>525</v>
      </c>
      <c r="C65" s="22" t="s">
        <v>365</v>
      </c>
      <c r="D65" s="22" t="s">
        <v>366</v>
      </c>
      <c r="E65" s="34" t="s">
        <v>526</v>
      </c>
      <c r="F65" s="22" t="s">
        <v>399</v>
      </c>
      <c r="G65" s="34" t="s">
        <v>381</v>
      </c>
      <c r="H65" s="22" t="s">
        <v>426</v>
      </c>
      <c r="I65" s="22" t="s">
        <v>370</v>
      </c>
      <c r="J65" s="34" t="s">
        <v>527</v>
      </c>
    </row>
    <row r="66" ht="18.75" customHeight="1" spans="1:10">
      <c r="A66" s="213" t="s">
        <v>326</v>
      </c>
      <c r="B66" s="22" t="s">
        <v>525</v>
      </c>
      <c r="C66" s="22" t="s">
        <v>365</v>
      </c>
      <c r="D66" s="22" t="s">
        <v>373</v>
      </c>
      <c r="E66" s="34" t="s">
        <v>528</v>
      </c>
      <c r="F66" s="22" t="s">
        <v>368</v>
      </c>
      <c r="G66" s="34" t="s">
        <v>375</v>
      </c>
      <c r="H66" s="22" t="s">
        <v>376</v>
      </c>
      <c r="I66" s="22" t="s">
        <v>394</v>
      </c>
      <c r="J66" s="34" t="s">
        <v>529</v>
      </c>
    </row>
    <row r="67" ht="18.75" customHeight="1" spans="1:10">
      <c r="A67" s="213" t="s">
        <v>326</v>
      </c>
      <c r="B67" s="22" t="s">
        <v>525</v>
      </c>
      <c r="C67" s="22" t="s">
        <v>365</v>
      </c>
      <c r="D67" s="22" t="s">
        <v>378</v>
      </c>
      <c r="E67" s="34" t="s">
        <v>530</v>
      </c>
      <c r="F67" s="22" t="s">
        <v>368</v>
      </c>
      <c r="G67" s="34" t="s">
        <v>531</v>
      </c>
      <c r="H67" s="22"/>
      <c r="I67" s="22" t="s">
        <v>394</v>
      </c>
      <c r="J67" s="34" t="s">
        <v>532</v>
      </c>
    </row>
    <row r="68" ht="18.75" customHeight="1" spans="1:10">
      <c r="A68" s="213" t="s">
        <v>326</v>
      </c>
      <c r="B68" s="22" t="s">
        <v>525</v>
      </c>
      <c r="C68" s="22" t="s">
        <v>365</v>
      </c>
      <c r="D68" s="22" t="s">
        <v>384</v>
      </c>
      <c r="E68" s="34" t="s">
        <v>385</v>
      </c>
      <c r="F68" s="22" t="s">
        <v>380</v>
      </c>
      <c r="G68" s="34" t="s">
        <v>533</v>
      </c>
      <c r="H68" s="22" t="s">
        <v>387</v>
      </c>
      <c r="I68" s="22" t="s">
        <v>370</v>
      </c>
      <c r="J68" s="34" t="s">
        <v>534</v>
      </c>
    </row>
    <row r="69" ht="18.75" customHeight="1" spans="1:10">
      <c r="A69" s="213" t="s">
        <v>326</v>
      </c>
      <c r="B69" s="22" t="s">
        <v>525</v>
      </c>
      <c r="C69" s="22" t="s">
        <v>389</v>
      </c>
      <c r="D69" s="22" t="s">
        <v>390</v>
      </c>
      <c r="E69" s="34" t="s">
        <v>535</v>
      </c>
      <c r="F69" s="22" t="s">
        <v>368</v>
      </c>
      <c r="G69" s="34" t="s">
        <v>536</v>
      </c>
      <c r="H69" s="22" t="s">
        <v>508</v>
      </c>
      <c r="I69" s="22" t="s">
        <v>394</v>
      </c>
      <c r="J69" s="34" t="s">
        <v>535</v>
      </c>
    </row>
    <row r="70" ht="18.75" customHeight="1" spans="1:10">
      <c r="A70" s="213" t="s">
        <v>326</v>
      </c>
      <c r="B70" s="22" t="s">
        <v>525</v>
      </c>
      <c r="C70" s="22" t="s">
        <v>396</v>
      </c>
      <c r="D70" s="22" t="s">
        <v>397</v>
      </c>
      <c r="E70" s="34" t="s">
        <v>397</v>
      </c>
      <c r="F70" s="22" t="s">
        <v>399</v>
      </c>
      <c r="G70" s="34" t="s">
        <v>400</v>
      </c>
      <c r="H70" s="22" t="s">
        <v>376</v>
      </c>
      <c r="I70" s="22" t="s">
        <v>394</v>
      </c>
      <c r="J70" s="34" t="s">
        <v>418</v>
      </c>
    </row>
    <row r="71" ht="18.75" customHeight="1" spans="1:10">
      <c r="A71" s="213" t="s">
        <v>324</v>
      </c>
      <c r="B71" s="22" t="s">
        <v>537</v>
      </c>
      <c r="C71" s="22" t="s">
        <v>365</v>
      </c>
      <c r="D71" s="22" t="s">
        <v>366</v>
      </c>
      <c r="E71" s="34" t="s">
        <v>538</v>
      </c>
      <c r="F71" s="22" t="s">
        <v>399</v>
      </c>
      <c r="G71" s="34" t="s">
        <v>425</v>
      </c>
      <c r="H71" s="22" t="s">
        <v>426</v>
      </c>
      <c r="I71" s="22" t="s">
        <v>370</v>
      </c>
      <c r="J71" s="34" t="s">
        <v>539</v>
      </c>
    </row>
    <row r="72" ht="18.75" customHeight="1" spans="1:10">
      <c r="A72" s="213" t="s">
        <v>324</v>
      </c>
      <c r="B72" s="22" t="s">
        <v>537</v>
      </c>
      <c r="C72" s="22" t="s">
        <v>365</v>
      </c>
      <c r="D72" s="22" t="s">
        <v>373</v>
      </c>
      <c r="E72" s="34" t="s">
        <v>540</v>
      </c>
      <c r="F72" s="22" t="s">
        <v>399</v>
      </c>
      <c r="G72" s="34" t="s">
        <v>541</v>
      </c>
      <c r="H72" s="22" t="s">
        <v>376</v>
      </c>
      <c r="I72" s="22" t="s">
        <v>370</v>
      </c>
      <c r="J72" s="34" t="s">
        <v>542</v>
      </c>
    </row>
    <row r="73" ht="18.75" customHeight="1" spans="1:10">
      <c r="A73" s="213" t="s">
        <v>324</v>
      </c>
      <c r="B73" s="22" t="s">
        <v>537</v>
      </c>
      <c r="C73" s="22" t="s">
        <v>365</v>
      </c>
      <c r="D73" s="22" t="s">
        <v>373</v>
      </c>
      <c r="E73" s="34" t="s">
        <v>406</v>
      </c>
      <c r="F73" s="22" t="s">
        <v>399</v>
      </c>
      <c r="G73" s="34" t="s">
        <v>407</v>
      </c>
      <c r="H73" s="22" t="s">
        <v>376</v>
      </c>
      <c r="I73" s="22" t="s">
        <v>370</v>
      </c>
      <c r="J73" s="34" t="s">
        <v>408</v>
      </c>
    </row>
    <row r="74" ht="18.75" customHeight="1" spans="1:10">
      <c r="A74" s="213" t="s">
        <v>324</v>
      </c>
      <c r="B74" s="22" t="s">
        <v>537</v>
      </c>
      <c r="C74" s="22" t="s">
        <v>365</v>
      </c>
      <c r="D74" s="22" t="s">
        <v>378</v>
      </c>
      <c r="E74" s="34" t="s">
        <v>543</v>
      </c>
      <c r="F74" s="22" t="s">
        <v>380</v>
      </c>
      <c r="G74" s="34" t="s">
        <v>381</v>
      </c>
      <c r="H74" s="22" t="s">
        <v>382</v>
      </c>
      <c r="I74" s="22" t="s">
        <v>370</v>
      </c>
      <c r="J74" s="34" t="s">
        <v>544</v>
      </c>
    </row>
    <row r="75" ht="18.75" customHeight="1" spans="1:10">
      <c r="A75" s="213" t="s">
        <v>324</v>
      </c>
      <c r="B75" s="22" t="s">
        <v>537</v>
      </c>
      <c r="C75" s="22" t="s">
        <v>365</v>
      </c>
      <c r="D75" s="22" t="s">
        <v>384</v>
      </c>
      <c r="E75" s="34" t="s">
        <v>385</v>
      </c>
      <c r="F75" s="22" t="s">
        <v>380</v>
      </c>
      <c r="G75" s="34" t="s">
        <v>545</v>
      </c>
      <c r="H75" s="22" t="s">
        <v>412</v>
      </c>
      <c r="I75" s="22" t="s">
        <v>370</v>
      </c>
      <c r="J75" s="34" t="s">
        <v>546</v>
      </c>
    </row>
    <row r="76" ht="18.75" customHeight="1" spans="1:10">
      <c r="A76" s="213" t="s">
        <v>324</v>
      </c>
      <c r="B76" s="22" t="s">
        <v>537</v>
      </c>
      <c r="C76" s="22" t="s">
        <v>389</v>
      </c>
      <c r="D76" s="22" t="s">
        <v>390</v>
      </c>
      <c r="E76" s="34" t="s">
        <v>547</v>
      </c>
      <c r="F76" s="22" t="s">
        <v>368</v>
      </c>
      <c r="G76" s="34" t="s">
        <v>400</v>
      </c>
      <c r="H76" s="22" t="s">
        <v>376</v>
      </c>
      <c r="I76" s="22" t="s">
        <v>394</v>
      </c>
      <c r="J76" s="34" t="s">
        <v>548</v>
      </c>
    </row>
    <row r="77" ht="18.75" customHeight="1" spans="1:10">
      <c r="A77" s="213" t="s">
        <v>324</v>
      </c>
      <c r="B77" s="22" t="s">
        <v>537</v>
      </c>
      <c r="C77" s="22" t="s">
        <v>396</v>
      </c>
      <c r="D77" s="22" t="s">
        <v>397</v>
      </c>
      <c r="E77" s="34" t="s">
        <v>549</v>
      </c>
      <c r="F77" s="22" t="s">
        <v>399</v>
      </c>
      <c r="G77" s="34" t="s">
        <v>400</v>
      </c>
      <c r="H77" s="22" t="s">
        <v>376</v>
      </c>
      <c r="I77" s="22" t="s">
        <v>370</v>
      </c>
      <c r="J77" s="34" t="s">
        <v>418</v>
      </c>
    </row>
    <row r="78" ht="18.75" customHeight="1" spans="1:10">
      <c r="A78" s="213" t="s">
        <v>344</v>
      </c>
      <c r="B78" s="22" t="s">
        <v>550</v>
      </c>
      <c r="C78" s="22" t="s">
        <v>365</v>
      </c>
      <c r="D78" s="22" t="s">
        <v>366</v>
      </c>
      <c r="E78" s="34" t="s">
        <v>551</v>
      </c>
      <c r="F78" s="22" t="s">
        <v>368</v>
      </c>
      <c r="G78" s="34" t="s">
        <v>552</v>
      </c>
      <c r="H78" s="22" t="s">
        <v>422</v>
      </c>
      <c r="I78" s="22" t="s">
        <v>370</v>
      </c>
      <c r="J78" s="34" t="s">
        <v>553</v>
      </c>
    </row>
    <row r="79" ht="18.75" customHeight="1" spans="1:10">
      <c r="A79" s="213" t="s">
        <v>344</v>
      </c>
      <c r="B79" s="22" t="s">
        <v>550</v>
      </c>
      <c r="C79" s="22" t="s">
        <v>365</v>
      </c>
      <c r="D79" s="22" t="s">
        <v>373</v>
      </c>
      <c r="E79" s="34" t="s">
        <v>554</v>
      </c>
      <c r="F79" s="22" t="s">
        <v>368</v>
      </c>
      <c r="G79" s="34" t="s">
        <v>375</v>
      </c>
      <c r="H79" s="22" t="s">
        <v>376</v>
      </c>
      <c r="I79" s="22" t="s">
        <v>370</v>
      </c>
      <c r="J79" s="34" t="s">
        <v>555</v>
      </c>
    </row>
    <row r="80" ht="18.75" customHeight="1" spans="1:10">
      <c r="A80" s="213" t="s">
        <v>344</v>
      </c>
      <c r="B80" s="22" t="s">
        <v>550</v>
      </c>
      <c r="C80" s="22" t="s">
        <v>365</v>
      </c>
      <c r="D80" s="22" t="s">
        <v>378</v>
      </c>
      <c r="E80" s="34" t="s">
        <v>556</v>
      </c>
      <c r="F80" s="22" t="s">
        <v>368</v>
      </c>
      <c r="G80" s="34" t="s">
        <v>375</v>
      </c>
      <c r="H80" s="22" t="s">
        <v>376</v>
      </c>
      <c r="I80" s="22" t="s">
        <v>370</v>
      </c>
      <c r="J80" s="34" t="s">
        <v>557</v>
      </c>
    </row>
    <row r="81" ht="18.75" customHeight="1" spans="1:10">
      <c r="A81" s="213" t="s">
        <v>344</v>
      </c>
      <c r="B81" s="22" t="s">
        <v>550</v>
      </c>
      <c r="C81" s="22" t="s">
        <v>365</v>
      </c>
      <c r="D81" s="22" t="s">
        <v>384</v>
      </c>
      <c r="E81" s="34" t="s">
        <v>385</v>
      </c>
      <c r="F81" s="22" t="s">
        <v>380</v>
      </c>
      <c r="G81" s="34" t="s">
        <v>558</v>
      </c>
      <c r="H81" s="22" t="s">
        <v>412</v>
      </c>
      <c r="I81" s="22" t="s">
        <v>370</v>
      </c>
      <c r="J81" s="34" t="s">
        <v>464</v>
      </c>
    </row>
    <row r="82" ht="18.75" customHeight="1" spans="1:10">
      <c r="A82" s="213" t="s">
        <v>344</v>
      </c>
      <c r="B82" s="22" t="s">
        <v>550</v>
      </c>
      <c r="C82" s="22" t="s">
        <v>389</v>
      </c>
      <c r="D82" s="22" t="s">
        <v>390</v>
      </c>
      <c r="E82" s="34" t="s">
        <v>559</v>
      </c>
      <c r="F82" s="22" t="s">
        <v>368</v>
      </c>
      <c r="G82" s="34" t="s">
        <v>560</v>
      </c>
      <c r="H82" s="22"/>
      <c r="I82" s="22" t="s">
        <v>394</v>
      </c>
      <c r="J82" s="34" t="s">
        <v>561</v>
      </c>
    </row>
    <row r="83" ht="18.75" customHeight="1" spans="1:10">
      <c r="A83" s="213" t="s">
        <v>344</v>
      </c>
      <c r="B83" s="22" t="s">
        <v>550</v>
      </c>
      <c r="C83" s="22" t="s">
        <v>396</v>
      </c>
      <c r="D83" s="22" t="s">
        <v>397</v>
      </c>
      <c r="E83" s="34" t="s">
        <v>562</v>
      </c>
      <c r="F83" s="22" t="s">
        <v>399</v>
      </c>
      <c r="G83" s="34" t="s">
        <v>400</v>
      </c>
      <c r="H83" s="22" t="s">
        <v>376</v>
      </c>
      <c r="I83" s="22" t="s">
        <v>370</v>
      </c>
      <c r="J83" s="34" t="s">
        <v>563</v>
      </c>
    </row>
    <row r="84" ht="18.75" customHeight="1" spans="1:10">
      <c r="A84" s="213" t="s">
        <v>296</v>
      </c>
      <c r="B84" s="22" t="s">
        <v>564</v>
      </c>
      <c r="C84" s="22" t="s">
        <v>365</v>
      </c>
      <c r="D84" s="22" t="s">
        <v>366</v>
      </c>
      <c r="E84" s="34" t="s">
        <v>565</v>
      </c>
      <c r="F84" s="22" t="s">
        <v>368</v>
      </c>
      <c r="G84" s="34" t="s">
        <v>566</v>
      </c>
      <c r="H84" s="22" t="s">
        <v>441</v>
      </c>
      <c r="I84" s="22" t="s">
        <v>394</v>
      </c>
      <c r="J84" s="34" t="s">
        <v>567</v>
      </c>
    </row>
    <row r="85" ht="18.75" customHeight="1" spans="1:10">
      <c r="A85" s="213" t="s">
        <v>296</v>
      </c>
      <c r="B85" s="22" t="s">
        <v>564</v>
      </c>
      <c r="C85" s="22" t="s">
        <v>365</v>
      </c>
      <c r="D85" s="22" t="s">
        <v>366</v>
      </c>
      <c r="E85" s="34" t="s">
        <v>568</v>
      </c>
      <c r="F85" s="22" t="s">
        <v>368</v>
      </c>
      <c r="G85" s="34" t="s">
        <v>569</v>
      </c>
      <c r="H85" s="22" t="s">
        <v>441</v>
      </c>
      <c r="I85" s="22" t="s">
        <v>394</v>
      </c>
      <c r="J85" s="34" t="s">
        <v>570</v>
      </c>
    </row>
    <row r="86" ht="18.75" customHeight="1" spans="1:10">
      <c r="A86" s="213" t="s">
        <v>296</v>
      </c>
      <c r="B86" s="22" t="s">
        <v>564</v>
      </c>
      <c r="C86" s="22" t="s">
        <v>365</v>
      </c>
      <c r="D86" s="22" t="s">
        <v>373</v>
      </c>
      <c r="E86" s="34" t="s">
        <v>571</v>
      </c>
      <c r="F86" s="22" t="s">
        <v>399</v>
      </c>
      <c r="G86" s="34" t="s">
        <v>407</v>
      </c>
      <c r="H86" s="22" t="s">
        <v>376</v>
      </c>
      <c r="I86" s="22" t="s">
        <v>370</v>
      </c>
      <c r="J86" s="34" t="s">
        <v>572</v>
      </c>
    </row>
    <row r="87" ht="18.75" customHeight="1" spans="1:10">
      <c r="A87" s="213" t="s">
        <v>296</v>
      </c>
      <c r="B87" s="22" t="s">
        <v>564</v>
      </c>
      <c r="C87" s="22" t="s">
        <v>365</v>
      </c>
      <c r="D87" s="22" t="s">
        <v>378</v>
      </c>
      <c r="E87" s="34" t="s">
        <v>573</v>
      </c>
      <c r="F87" s="22" t="s">
        <v>380</v>
      </c>
      <c r="G87" s="34" t="s">
        <v>381</v>
      </c>
      <c r="H87" s="22" t="s">
        <v>382</v>
      </c>
      <c r="I87" s="22" t="s">
        <v>370</v>
      </c>
      <c r="J87" s="34" t="s">
        <v>574</v>
      </c>
    </row>
    <row r="88" ht="18.75" customHeight="1" spans="1:10">
      <c r="A88" s="213" t="s">
        <v>296</v>
      </c>
      <c r="B88" s="22" t="s">
        <v>564</v>
      </c>
      <c r="C88" s="22" t="s">
        <v>365</v>
      </c>
      <c r="D88" s="22" t="s">
        <v>384</v>
      </c>
      <c r="E88" s="34" t="s">
        <v>385</v>
      </c>
      <c r="F88" s="22" t="s">
        <v>380</v>
      </c>
      <c r="G88" s="34" t="s">
        <v>569</v>
      </c>
      <c r="H88" s="22" t="s">
        <v>387</v>
      </c>
      <c r="I88" s="22" t="s">
        <v>370</v>
      </c>
      <c r="J88" s="34" t="s">
        <v>575</v>
      </c>
    </row>
    <row r="89" ht="18.75" customHeight="1" spans="1:10">
      <c r="A89" s="213" t="s">
        <v>296</v>
      </c>
      <c r="B89" s="22" t="s">
        <v>564</v>
      </c>
      <c r="C89" s="22" t="s">
        <v>389</v>
      </c>
      <c r="D89" s="22" t="s">
        <v>576</v>
      </c>
      <c r="E89" s="34" t="s">
        <v>577</v>
      </c>
      <c r="F89" s="22" t="s">
        <v>368</v>
      </c>
      <c r="G89" s="34" t="s">
        <v>577</v>
      </c>
      <c r="H89" s="22"/>
      <c r="I89" s="22" t="s">
        <v>394</v>
      </c>
      <c r="J89" s="34" t="s">
        <v>578</v>
      </c>
    </row>
    <row r="90" ht="18.75" customHeight="1" spans="1:10">
      <c r="A90" s="213" t="s">
        <v>296</v>
      </c>
      <c r="B90" s="22" t="s">
        <v>564</v>
      </c>
      <c r="C90" s="22" t="s">
        <v>396</v>
      </c>
      <c r="D90" s="22" t="s">
        <v>397</v>
      </c>
      <c r="E90" s="34" t="s">
        <v>579</v>
      </c>
      <c r="F90" s="22" t="s">
        <v>399</v>
      </c>
      <c r="G90" s="34" t="s">
        <v>400</v>
      </c>
      <c r="H90" s="22" t="s">
        <v>376</v>
      </c>
      <c r="I90" s="22" t="s">
        <v>370</v>
      </c>
      <c r="J90" s="34" t="s">
        <v>580</v>
      </c>
    </row>
  </sheetData>
  <mergeCells count="28">
    <mergeCell ref="A3:J3"/>
    <mergeCell ref="A4:H4"/>
    <mergeCell ref="A8:A13"/>
    <mergeCell ref="A14:A19"/>
    <mergeCell ref="A20:A26"/>
    <mergeCell ref="A27:A32"/>
    <mergeCell ref="A33:A38"/>
    <mergeCell ref="A39:A44"/>
    <mergeCell ref="A45:A51"/>
    <mergeCell ref="A52:A57"/>
    <mergeCell ref="A58:A64"/>
    <mergeCell ref="A65:A70"/>
    <mergeCell ref="A71:A77"/>
    <mergeCell ref="A78:A83"/>
    <mergeCell ref="A84:A90"/>
    <mergeCell ref="B8:B13"/>
    <mergeCell ref="B14:B19"/>
    <mergeCell ref="B20:B26"/>
    <mergeCell ref="B27:B32"/>
    <mergeCell ref="B33:B38"/>
    <mergeCell ref="B39:B44"/>
    <mergeCell ref="B45:B51"/>
    <mergeCell ref="B52:B57"/>
    <mergeCell ref="B58:B64"/>
    <mergeCell ref="B65:B70"/>
    <mergeCell ref="B71:B77"/>
    <mergeCell ref="B78:B83"/>
    <mergeCell ref="B84:B90"/>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部门项目支出中期规划预算表12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牧羊老头</cp:lastModifiedBy>
  <dcterms:created xsi:type="dcterms:W3CDTF">2025-03-11T08:38:00Z</dcterms:created>
  <dcterms:modified xsi:type="dcterms:W3CDTF">2025-03-12T07:51:22Z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384FB074E80A40B6919D0FD2DBDAB321_12</vt:lpwstr>
  </property>
  <property fmtid="{D5CDD505-2E9C-101B-9397-08002B2CF9AE}" pid="3" name="KSOProductBuildVer">
    <vt:lpwstr>2052-12.1.0.20305</vt:lpwstr>
  </property>
</Properties>
</file>