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 activeTab="1"/>
  </bookViews>
  <sheets>
    <sheet name="任务分配表" sheetId="2" r:id="rId1"/>
    <sheet name="培训计划表" sheetId="1" r:id="rId2"/>
    <sheet name="招标计划表" sheetId="3" r:id="rId3"/>
  </sheets>
  <definedNames>
    <definedName name="_xlnm._FilterDatabase" localSheetId="1" hidden="1">培训计划表!$A$3:$HJ$36</definedName>
  </definedNames>
  <calcPr calcId="144525"/>
</workbook>
</file>

<file path=xl/sharedStrings.xml><?xml version="1.0" encoding="utf-8"?>
<sst xmlns="http://schemas.openxmlformats.org/spreadsheetml/2006/main" count="272" uniqueCount="97">
  <si>
    <t xml:space="preserve">   附件1</t>
  </si>
  <si>
    <t>2024年脱贫劳动力职业技能培训任务分配表</t>
  </si>
  <si>
    <t>序号</t>
  </si>
  <si>
    <t>基本情况</t>
  </si>
  <si>
    <t>脱贫户及边缘易致贫户人口情况</t>
  </si>
  <si>
    <t>计划培训</t>
  </si>
  <si>
    <t>培训人次小计</t>
  </si>
  <si>
    <t>乡镇</t>
  </si>
  <si>
    <t>村委</t>
  </si>
  <si>
    <t>退出年度</t>
  </si>
  <si>
    <t>人口数</t>
  </si>
  <si>
    <t>脱贫户人口数</t>
  </si>
  <si>
    <t>边缘易致贫户人口数</t>
  </si>
  <si>
    <t>培训对象</t>
  </si>
  <si>
    <t>期数</t>
  </si>
  <si>
    <t>人次</t>
  </si>
  <si>
    <t>邦丙</t>
  </si>
  <si>
    <t>岔箐村</t>
  </si>
  <si>
    <t>2017年</t>
  </si>
  <si>
    <t>南直村</t>
  </si>
  <si>
    <t>2018年</t>
  </si>
  <si>
    <t>南榔村</t>
  </si>
  <si>
    <t>勐库</t>
  </si>
  <si>
    <t>邦读村</t>
  </si>
  <si>
    <t>2016年</t>
  </si>
  <si>
    <t>大户赛村</t>
  </si>
  <si>
    <t>邦改村</t>
  </si>
  <si>
    <t>忙糯</t>
  </si>
  <si>
    <t>忙糯村</t>
  </si>
  <si>
    <t>小坝子村</t>
  </si>
  <si>
    <t>邦界村</t>
  </si>
  <si>
    <t>荒田村</t>
  </si>
  <si>
    <t>巴哈村</t>
  </si>
  <si>
    <t>康太村</t>
  </si>
  <si>
    <t>富王村</t>
  </si>
  <si>
    <t>勐勐</t>
  </si>
  <si>
    <t>大吉村</t>
  </si>
  <si>
    <t>彝家村</t>
  </si>
  <si>
    <t>邦迈村</t>
  </si>
  <si>
    <t>红土寨村</t>
  </si>
  <si>
    <t>忙建村</t>
  </si>
  <si>
    <t>同化村</t>
  </si>
  <si>
    <t>细些村</t>
  </si>
  <si>
    <t>那布社区</t>
  </si>
  <si>
    <t>南宋村</t>
  </si>
  <si>
    <t>章外村</t>
  </si>
  <si>
    <t>大文</t>
  </si>
  <si>
    <t>邦烘村</t>
  </si>
  <si>
    <t>户那村</t>
  </si>
  <si>
    <t>太平村</t>
  </si>
  <si>
    <t>清平村</t>
  </si>
  <si>
    <t>大南矮村</t>
  </si>
  <si>
    <t>沙河</t>
  </si>
  <si>
    <t>平掌村</t>
  </si>
  <si>
    <t>陈家寨村</t>
  </si>
  <si>
    <t>下巴哈村</t>
  </si>
  <si>
    <t>营盘村</t>
  </si>
  <si>
    <t>合 计</t>
  </si>
  <si>
    <t>附件2</t>
  </si>
  <si>
    <t>双江自治县2024年脱贫劳动力劳动力人口职业技能项目培训计划表</t>
  </si>
  <si>
    <t>村</t>
  </si>
  <si>
    <t>证书类别</t>
  </si>
  <si>
    <t>培训工种1</t>
  </si>
  <si>
    <t>培训课时</t>
  </si>
  <si>
    <t>补贴标准（元/人）</t>
  </si>
  <si>
    <t>培训人数</t>
  </si>
  <si>
    <t>补贴金额</t>
  </si>
  <si>
    <t>交通生活费补贴</t>
  </si>
  <si>
    <t>培训工种2</t>
  </si>
  <si>
    <t>培训人数合计</t>
  </si>
  <si>
    <t>补贴金额合计</t>
  </si>
  <si>
    <t>交通生活费补贴合计</t>
  </si>
  <si>
    <t>所需资金合计</t>
  </si>
  <si>
    <t>合格证书</t>
  </si>
  <si>
    <t>菌类种植培训</t>
  </si>
  <si>
    <t>专项能力证书</t>
  </si>
  <si>
    <t xml:space="preserve">病虫害防治 </t>
  </si>
  <si>
    <t xml:space="preserve">生态茶园管护培训 </t>
  </si>
  <si>
    <t xml:space="preserve">畜禽养殖培训 </t>
  </si>
  <si>
    <t>蔬菜田间管理</t>
  </si>
  <si>
    <t>网络直播培训</t>
  </si>
  <si>
    <t>茶叶加工技术培训</t>
  </si>
  <si>
    <t>云南特色小吃制作培训</t>
  </si>
  <si>
    <t>合格证书类服务类</t>
  </si>
  <si>
    <t>动物防疫培训</t>
  </si>
  <si>
    <t>民族歌舞表演培训</t>
  </si>
  <si>
    <t>附件3</t>
  </si>
  <si>
    <t xml:space="preserve">双江自治县2024年脱贫劳动力技能培训项目招标实施计划表
</t>
  </si>
  <si>
    <t>培训工种</t>
  </si>
  <si>
    <t>培训证书类型</t>
  </si>
  <si>
    <t>补贴资金（元）</t>
  </si>
  <si>
    <t>培训完成时限</t>
  </si>
  <si>
    <t>2024年8月31日以前</t>
  </si>
  <si>
    <t>畜禽养殖培训</t>
  </si>
  <si>
    <t>病虫害防治</t>
  </si>
  <si>
    <t>小计</t>
  </si>
  <si>
    <t>培训对象：双江农村户籍脱贫户及边缘易致贫户劳动力人口。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</si>
</sst>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rgb="FF000000"/>
      <name val="黑体"/>
      <charset val="134"/>
    </font>
    <font>
      <b/>
      <sz val="20"/>
      <color rgb="FF000000"/>
      <name val="宋体"/>
      <charset val="134"/>
    </font>
    <font>
      <b/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5" borderId="13" applyNumberFormat="0" applyAlignment="0" applyProtection="0">
      <alignment vertical="center"/>
    </xf>
    <xf numFmtId="0" fontId="21" fillId="5" borderId="12" applyNumberFormat="0" applyAlignment="0" applyProtection="0">
      <alignment vertical="center"/>
    </xf>
    <xf numFmtId="0" fontId="22" fillId="6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1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1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workbookViewId="0">
      <selection activeCell="A2" sqref="A2:K2"/>
    </sheetView>
  </sheetViews>
  <sheetFormatPr defaultColWidth="10" defaultRowHeight="15.6"/>
  <cols>
    <col min="1" max="1" width="4.75" style="29" customWidth="1"/>
    <col min="2" max="2" width="9.88888888888889" style="29" customWidth="1"/>
    <col min="3" max="3" width="14.4444444444444" style="29" customWidth="1"/>
    <col min="4" max="4" width="10.8240740740741" style="29" customWidth="1"/>
    <col min="5" max="5" width="10.2222222222222" style="29" customWidth="1"/>
    <col min="6" max="6" width="13.8888888888889" style="30" customWidth="1"/>
    <col min="7" max="7" width="14.2222222222222" style="30" customWidth="1"/>
    <col min="8" max="8" width="13.7777777777778" style="29" customWidth="1"/>
    <col min="9" max="9" width="7.44444444444444" style="29" customWidth="1"/>
    <col min="10" max="10" width="11.3333333333333" style="29" customWidth="1"/>
    <col min="11" max="11" width="10.1111111111111" style="29" customWidth="1"/>
    <col min="12" max="16384" width="10" style="29"/>
  </cols>
  <sheetData>
    <row r="1" s="29" customFormat="1" ht="21" customHeight="1" spans="1:7">
      <c r="A1" s="31" t="s">
        <v>0</v>
      </c>
      <c r="B1" s="31"/>
      <c r="C1" s="31"/>
      <c r="D1" s="31"/>
      <c r="F1" s="30"/>
      <c r="G1" s="30"/>
    </row>
    <row r="2" s="29" customFormat="1" ht="50" customHeight="1" spans="1:11">
      <c r="A2" s="32" t="s">
        <v>1</v>
      </c>
      <c r="B2" s="32"/>
      <c r="C2" s="32"/>
      <c r="D2" s="32"/>
      <c r="E2" s="32"/>
      <c r="F2" s="33"/>
      <c r="G2" s="33"/>
      <c r="H2" s="32"/>
      <c r="I2" s="32"/>
      <c r="J2" s="32"/>
      <c r="K2" s="32"/>
    </row>
    <row r="3" s="29" customFormat="1" ht="19" customHeight="1" spans="1:11">
      <c r="A3" s="5" t="s">
        <v>2</v>
      </c>
      <c r="B3" s="5" t="s">
        <v>3</v>
      </c>
      <c r="C3" s="5"/>
      <c r="D3" s="5"/>
      <c r="E3" s="5" t="s">
        <v>4</v>
      </c>
      <c r="F3" s="34"/>
      <c r="G3" s="34"/>
      <c r="H3" s="5"/>
      <c r="I3" s="5" t="s">
        <v>5</v>
      </c>
      <c r="J3" s="5"/>
      <c r="K3" s="5" t="s">
        <v>6</v>
      </c>
    </row>
    <row r="4" s="29" customFormat="1" ht="30" customHeight="1" spans="1:11">
      <c r="A4" s="5"/>
      <c r="B4" s="5" t="s">
        <v>7</v>
      </c>
      <c r="C4" s="5" t="s">
        <v>8</v>
      </c>
      <c r="D4" s="5" t="s">
        <v>9</v>
      </c>
      <c r="E4" s="5" t="s">
        <v>10</v>
      </c>
      <c r="F4" s="34" t="s">
        <v>11</v>
      </c>
      <c r="G4" s="34" t="s">
        <v>12</v>
      </c>
      <c r="H4" s="5" t="s">
        <v>13</v>
      </c>
      <c r="I4" s="5" t="s">
        <v>14</v>
      </c>
      <c r="J4" s="5" t="s">
        <v>15</v>
      </c>
      <c r="K4" s="5"/>
    </row>
    <row r="5" s="29" customFormat="1" ht="19" customHeight="1" spans="1:11">
      <c r="A5" s="5">
        <v>1</v>
      </c>
      <c r="B5" s="35" t="s">
        <v>16</v>
      </c>
      <c r="C5" s="36" t="s">
        <v>17</v>
      </c>
      <c r="D5" s="35" t="s">
        <v>18</v>
      </c>
      <c r="E5" s="5">
        <v>744</v>
      </c>
      <c r="F5" s="34">
        <v>690</v>
      </c>
      <c r="G5" s="34">
        <v>63</v>
      </c>
      <c r="H5" s="5">
        <v>400</v>
      </c>
      <c r="I5" s="5">
        <v>1</v>
      </c>
      <c r="J5" s="5">
        <v>50</v>
      </c>
      <c r="K5" s="42">
        <v>150</v>
      </c>
    </row>
    <row r="6" s="29" customFormat="1" ht="19" customHeight="1" spans="1:11">
      <c r="A6" s="5">
        <v>2</v>
      </c>
      <c r="B6" s="35"/>
      <c r="C6" s="36" t="s">
        <v>19</v>
      </c>
      <c r="D6" s="35" t="s">
        <v>20</v>
      </c>
      <c r="E6" s="5">
        <v>668</v>
      </c>
      <c r="F6" s="34">
        <v>651</v>
      </c>
      <c r="G6" s="34">
        <v>5</v>
      </c>
      <c r="H6" s="5">
        <v>368</v>
      </c>
      <c r="I6" s="5">
        <v>1</v>
      </c>
      <c r="J6" s="5">
        <v>50</v>
      </c>
      <c r="K6" s="42"/>
    </row>
    <row r="7" s="29" customFormat="1" ht="19" customHeight="1" spans="1:11">
      <c r="A7" s="5">
        <v>3</v>
      </c>
      <c r="B7" s="35"/>
      <c r="C7" s="36" t="s">
        <v>21</v>
      </c>
      <c r="D7" s="35" t="s">
        <v>20</v>
      </c>
      <c r="E7" s="5">
        <v>171</v>
      </c>
      <c r="F7" s="34">
        <v>135</v>
      </c>
      <c r="G7" s="34">
        <v>30</v>
      </c>
      <c r="H7" s="5">
        <v>85</v>
      </c>
      <c r="I7" s="5">
        <v>1</v>
      </c>
      <c r="J7" s="5">
        <v>50</v>
      </c>
      <c r="K7" s="43"/>
    </row>
    <row r="8" s="29" customFormat="1" ht="19" customHeight="1" spans="1:11">
      <c r="A8" s="5">
        <v>4</v>
      </c>
      <c r="B8" s="35" t="s">
        <v>22</v>
      </c>
      <c r="C8" s="36" t="s">
        <v>23</v>
      </c>
      <c r="D8" s="35" t="s">
        <v>24</v>
      </c>
      <c r="E8" s="5">
        <v>665</v>
      </c>
      <c r="F8" s="34">
        <v>663</v>
      </c>
      <c r="G8" s="34">
        <v>2</v>
      </c>
      <c r="H8" s="5">
        <v>368</v>
      </c>
      <c r="I8" s="5">
        <v>1</v>
      </c>
      <c r="J8" s="5">
        <v>50</v>
      </c>
      <c r="K8" s="44">
        <v>100</v>
      </c>
    </row>
    <row r="9" s="29" customFormat="1" ht="19" customHeight="1" spans="1:11">
      <c r="A9" s="5">
        <v>5</v>
      </c>
      <c r="B9" s="35"/>
      <c r="C9" s="36" t="s">
        <v>25</v>
      </c>
      <c r="D9" s="35" t="s">
        <v>24</v>
      </c>
      <c r="E9" s="5">
        <v>409</v>
      </c>
      <c r="F9" s="34">
        <v>409</v>
      </c>
      <c r="G9" s="34">
        <v>5</v>
      </c>
      <c r="H9" s="5">
        <v>196</v>
      </c>
      <c r="I9" s="5"/>
      <c r="J9" s="5"/>
      <c r="K9" s="42"/>
    </row>
    <row r="10" s="29" customFormat="1" ht="19" customHeight="1" spans="1:11">
      <c r="A10" s="5">
        <v>6</v>
      </c>
      <c r="B10" s="35"/>
      <c r="C10" s="36" t="s">
        <v>26</v>
      </c>
      <c r="D10" s="35" t="s">
        <v>18</v>
      </c>
      <c r="E10" s="5">
        <v>245</v>
      </c>
      <c r="F10" s="34">
        <v>237</v>
      </c>
      <c r="G10" s="34">
        <v>3</v>
      </c>
      <c r="H10" s="5">
        <v>134</v>
      </c>
      <c r="I10" s="5">
        <v>1</v>
      </c>
      <c r="J10" s="5">
        <v>50</v>
      </c>
      <c r="K10" s="43"/>
    </row>
    <row r="11" s="29" customFormat="1" ht="19" customHeight="1" spans="1:11">
      <c r="A11" s="5">
        <v>7</v>
      </c>
      <c r="B11" s="35" t="s">
        <v>27</v>
      </c>
      <c r="C11" s="36" t="s">
        <v>28</v>
      </c>
      <c r="D11" s="35" t="s">
        <v>24</v>
      </c>
      <c r="E11" s="5">
        <v>961</v>
      </c>
      <c r="F11" s="34">
        <v>947</v>
      </c>
      <c r="G11" s="34">
        <v>19</v>
      </c>
      <c r="H11" s="5">
        <v>556</v>
      </c>
      <c r="I11" s="5">
        <v>1</v>
      </c>
      <c r="J11" s="5">
        <v>50</v>
      </c>
      <c r="K11" s="44">
        <v>450</v>
      </c>
    </row>
    <row r="12" s="29" customFormat="1" ht="19" customHeight="1" spans="1:11">
      <c r="A12" s="5">
        <v>8</v>
      </c>
      <c r="B12" s="35"/>
      <c r="C12" s="36" t="s">
        <v>29</v>
      </c>
      <c r="D12" s="35" t="s">
        <v>24</v>
      </c>
      <c r="E12" s="5">
        <v>626</v>
      </c>
      <c r="F12" s="34">
        <v>619</v>
      </c>
      <c r="G12" s="34">
        <v>7</v>
      </c>
      <c r="H12" s="5">
        <v>350</v>
      </c>
      <c r="I12" s="5">
        <v>1</v>
      </c>
      <c r="J12" s="5">
        <v>50</v>
      </c>
      <c r="K12" s="42"/>
    </row>
    <row r="13" s="29" customFormat="1" ht="19" customHeight="1" spans="1:11">
      <c r="A13" s="5">
        <v>9</v>
      </c>
      <c r="B13" s="35"/>
      <c r="C13" s="36" t="s">
        <v>30</v>
      </c>
      <c r="D13" s="35" t="s">
        <v>18</v>
      </c>
      <c r="E13" s="5">
        <v>1049</v>
      </c>
      <c r="F13" s="34">
        <v>1031</v>
      </c>
      <c r="G13" s="34">
        <v>16</v>
      </c>
      <c r="H13" s="5">
        <v>585</v>
      </c>
      <c r="I13" s="5">
        <v>2</v>
      </c>
      <c r="J13" s="5">
        <v>100</v>
      </c>
      <c r="K13" s="42"/>
    </row>
    <row r="14" s="29" customFormat="1" ht="19" customHeight="1" spans="1:11">
      <c r="A14" s="5">
        <v>10</v>
      </c>
      <c r="B14" s="35"/>
      <c r="C14" s="36" t="s">
        <v>31</v>
      </c>
      <c r="D14" s="35" t="s">
        <v>18</v>
      </c>
      <c r="E14" s="5">
        <v>714</v>
      </c>
      <c r="F14" s="34">
        <v>692</v>
      </c>
      <c r="G14" s="34">
        <v>11</v>
      </c>
      <c r="H14" s="5">
        <v>381</v>
      </c>
      <c r="I14" s="5">
        <v>1</v>
      </c>
      <c r="J14" s="5">
        <v>50</v>
      </c>
      <c r="K14" s="42"/>
    </row>
    <row r="15" s="29" customFormat="1" ht="19" customHeight="1" spans="1:11">
      <c r="A15" s="5">
        <v>11</v>
      </c>
      <c r="B15" s="35"/>
      <c r="C15" s="36" t="s">
        <v>32</v>
      </c>
      <c r="D15" s="35" t="s">
        <v>18</v>
      </c>
      <c r="E15" s="5">
        <v>1209</v>
      </c>
      <c r="F15" s="34">
        <v>1188</v>
      </c>
      <c r="G15" s="34">
        <v>13</v>
      </c>
      <c r="H15" s="5">
        <v>726</v>
      </c>
      <c r="I15" s="5">
        <v>2</v>
      </c>
      <c r="J15" s="5">
        <v>100</v>
      </c>
      <c r="K15" s="42"/>
    </row>
    <row r="16" s="29" customFormat="1" ht="19" customHeight="1" spans="1:11">
      <c r="A16" s="5">
        <v>12</v>
      </c>
      <c r="B16" s="35"/>
      <c r="C16" s="36" t="s">
        <v>33</v>
      </c>
      <c r="D16" s="35" t="s">
        <v>18</v>
      </c>
      <c r="E16" s="5">
        <v>644</v>
      </c>
      <c r="F16" s="34">
        <v>614</v>
      </c>
      <c r="G16" s="34">
        <v>19</v>
      </c>
      <c r="H16" s="5">
        <v>382</v>
      </c>
      <c r="I16" s="5">
        <v>1</v>
      </c>
      <c r="J16" s="5">
        <v>50</v>
      </c>
      <c r="K16" s="42"/>
    </row>
    <row r="17" s="29" customFormat="1" ht="19" customHeight="1" spans="1:11">
      <c r="A17" s="5">
        <v>13</v>
      </c>
      <c r="B17" s="35"/>
      <c r="C17" s="36" t="s">
        <v>34</v>
      </c>
      <c r="D17" s="35" t="s">
        <v>18</v>
      </c>
      <c r="E17" s="5">
        <v>544</v>
      </c>
      <c r="F17" s="34">
        <v>514</v>
      </c>
      <c r="G17" s="34">
        <v>24</v>
      </c>
      <c r="H17" s="5">
        <v>321</v>
      </c>
      <c r="I17" s="5">
        <v>1</v>
      </c>
      <c r="J17" s="5">
        <v>50</v>
      </c>
      <c r="K17" s="43"/>
    </row>
    <row r="18" s="29" customFormat="1" ht="19" customHeight="1" spans="1:11">
      <c r="A18" s="5">
        <v>14</v>
      </c>
      <c r="B18" s="35" t="s">
        <v>35</v>
      </c>
      <c r="C18" s="36" t="s">
        <v>36</v>
      </c>
      <c r="D18" s="35" t="s">
        <v>18</v>
      </c>
      <c r="E18" s="5">
        <v>652</v>
      </c>
      <c r="F18" s="34">
        <v>631</v>
      </c>
      <c r="G18" s="34">
        <v>12</v>
      </c>
      <c r="H18" s="5">
        <v>349</v>
      </c>
      <c r="I18" s="5">
        <v>2</v>
      </c>
      <c r="J18" s="5">
        <v>100</v>
      </c>
      <c r="K18" s="44">
        <v>900</v>
      </c>
    </row>
    <row r="19" s="29" customFormat="1" ht="19" customHeight="1" spans="1:11">
      <c r="A19" s="5">
        <v>15</v>
      </c>
      <c r="B19" s="35"/>
      <c r="C19" s="36" t="s">
        <v>37</v>
      </c>
      <c r="D19" s="35" t="s">
        <v>18</v>
      </c>
      <c r="E19" s="5">
        <v>820</v>
      </c>
      <c r="F19" s="34">
        <v>797</v>
      </c>
      <c r="G19" s="34">
        <v>12</v>
      </c>
      <c r="H19" s="5">
        <v>474</v>
      </c>
      <c r="I19" s="5">
        <v>2</v>
      </c>
      <c r="J19" s="5">
        <v>100</v>
      </c>
      <c r="K19" s="42"/>
    </row>
    <row r="20" s="29" customFormat="1" ht="19" customHeight="1" spans="1:11">
      <c r="A20" s="5">
        <v>16</v>
      </c>
      <c r="B20" s="35"/>
      <c r="C20" s="36" t="s">
        <v>38</v>
      </c>
      <c r="D20" s="35" t="s">
        <v>18</v>
      </c>
      <c r="E20" s="5">
        <v>632</v>
      </c>
      <c r="F20" s="34">
        <v>614</v>
      </c>
      <c r="G20" s="34">
        <v>8</v>
      </c>
      <c r="H20" s="5">
        <v>359</v>
      </c>
      <c r="I20" s="5">
        <v>1</v>
      </c>
      <c r="J20" s="5">
        <v>50</v>
      </c>
      <c r="K20" s="42"/>
    </row>
    <row r="21" s="29" customFormat="1" ht="19" customHeight="1" spans="1:11">
      <c r="A21" s="5">
        <v>17</v>
      </c>
      <c r="B21" s="35"/>
      <c r="C21" s="36" t="s">
        <v>39</v>
      </c>
      <c r="D21" s="35" t="s">
        <v>18</v>
      </c>
      <c r="E21" s="5">
        <v>1030</v>
      </c>
      <c r="F21" s="34">
        <v>1017</v>
      </c>
      <c r="G21" s="34">
        <v>12</v>
      </c>
      <c r="H21" s="5">
        <v>566</v>
      </c>
      <c r="I21" s="5">
        <v>1</v>
      </c>
      <c r="J21" s="5">
        <v>50</v>
      </c>
      <c r="K21" s="42"/>
    </row>
    <row r="22" s="29" customFormat="1" ht="19" customHeight="1" spans="1:11">
      <c r="A22" s="5">
        <v>18</v>
      </c>
      <c r="B22" s="35"/>
      <c r="C22" s="36" t="s">
        <v>40</v>
      </c>
      <c r="D22" s="35" t="s">
        <v>18</v>
      </c>
      <c r="E22" s="5">
        <v>1263</v>
      </c>
      <c r="F22" s="34">
        <v>1221</v>
      </c>
      <c r="G22" s="34">
        <v>25</v>
      </c>
      <c r="H22" s="5">
        <v>762</v>
      </c>
      <c r="I22" s="5">
        <v>2</v>
      </c>
      <c r="J22" s="5">
        <v>100</v>
      </c>
      <c r="K22" s="42"/>
    </row>
    <row r="23" s="29" customFormat="1" ht="19" customHeight="1" spans="1:11">
      <c r="A23" s="5">
        <v>19</v>
      </c>
      <c r="B23" s="35"/>
      <c r="C23" s="36" t="s">
        <v>41</v>
      </c>
      <c r="D23" s="35" t="s">
        <v>18</v>
      </c>
      <c r="E23" s="5">
        <v>1305</v>
      </c>
      <c r="F23" s="34">
        <v>1268</v>
      </c>
      <c r="G23" s="34">
        <v>31</v>
      </c>
      <c r="H23" s="5">
        <v>749</v>
      </c>
      <c r="I23" s="5">
        <v>2</v>
      </c>
      <c r="J23" s="5">
        <v>100</v>
      </c>
      <c r="K23" s="42"/>
    </row>
    <row r="24" s="29" customFormat="1" ht="19" customHeight="1" spans="1:11">
      <c r="A24" s="5">
        <v>20</v>
      </c>
      <c r="B24" s="35"/>
      <c r="C24" s="36" t="s">
        <v>42</v>
      </c>
      <c r="D24" s="35" t="s">
        <v>18</v>
      </c>
      <c r="E24" s="5">
        <v>768</v>
      </c>
      <c r="F24" s="34">
        <v>749</v>
      </c>
      <c r="G24" s="34">
        <v>0</v>
      </c>
      <c r="H24" s="5">
        <v>444</v>
      </c>
      <c r="I24" s="5">
        <v>2</v>
      </c>
      <c r="J24" s="5">
        <v>100</v>
      </c>
      <c r="K24" s="42"/>
    </row>
    <row r="25" s="29" customFormat="1" ht="19" customHeight="1" spans="1:11">
      <c r="A25" s="5">
        <v>21</v>
      </c>
      <c r="B25" s="35"/>
      <c r="C25" s="36" t="s">
        <v>43</v>
      </c>
      <c r="D25" s="35" t="s">
        <v>18</v>
      </c>
      <c r="E25" s="5">
        <v>1248</v>
      </c>
      <c r="F25" s="34">
        <v>1187</v>
      </c>
      <c r="G25" s="34">
        <v>53</v>
      </c>
      <c r="H25" s="5">
        <v>735</v>
      </c>
      <c r="I25" s="5">
        <v>2</v>
      </c>
      <c r="J25" s="5">
        <v>100</v>
      </c>
      <c r="K25" s="42"/>
    </row>
    <row r="26" s="29" customFormat="1" ht="19" customHeight="1" spans="1:11">
      <c r="A26" s="5">
        <v>22</v>
      </c>
      <c r="B26" s="35"/>
      <c r="C26" s="36" t="s">
        <v>44</v>
      </c>
      <c r="D26" s="35" t="s">
        <v>18</v>
      </c>
      <c r="E26" s="5">
        <v>659</v>
      </c>
      <c r="F26" s="34">
        <v>632</v>
      </c>
      <c r="G26" s="34">
        <v>20</v>
      </c>
      <c r="H26" s="5">
        <v>388</v>
      </c>
      <c r="I26" s="5">
        <v>2</v>
      </c>
      <c r="J26" s="5">
        <v>100</v>
      </c>
      <c r="K26" s="42"/>
    </row>
    <row r="27" s="29" customFormat="1" ht="19" customHeight="1" spans="1:11">
      <c r="A27" s="5">
        <v>23</v>
      </c>
      <c r="B27" s="35"/>
      <c r="C27" s="35" t="s">
        <v>45</v>
      </c>
      <c r="D27" s="35" t="s">
        <v>18</v>
      </c>
      <c r="E27" s="5">
        <v>696</v>
      </c>
      <c r="F27" s="34">
        <v>680</v>
      </c>
      <c r="G27" s="34">
        <v>10</v>
      </c>
      <c r="H27" s="5">
        <v>405</v>
      </c>
      <c r="I27" s="5">
        <v>2</v>
      </c>
      <c r="J27" s="5">
        <v>100</v>
      </c>
      <c r="K27" s="43"/>
    </row>
    <row r="28" s="29" customFormat="1" ht="19" customHeight="1" spans="1:11">
      <c r="A28" s="5">
        <v>24</v>
      </c>
      <c r="B28" s="35" t="s">
        <v>46</v>
      </c>
      <c r="C28" s="36" t="s">
        <v>47</v>
      </c>
      <c r="D28" s="35" t="s">
        <v>18</v>
      </c>
      <c r="E28" s="5">
        <v>568</v>
      </c>
      <c r="F28" s="34">
        <v>542</v>
      </c>
      <c r="G28" s="34">
        <v>17</v>
      </c>
      <c r="H28" s="5">
        <v>339</v>
      </c>
      <c r="I28" s="5"/>
      <c r="J28" s="5"/>
      <c r="K28" s="44">
        <v>200</v>
      </c>
    </row>
    <row r="29" s="29" customFormat="1" ht="19" customHeight="1" spans="1:11">
      <c r="A29" s="5">
        <v>25</v>
      </c>
      <c r="B29" s="35"/>
      <c r="C29" s="36" t="s">
        <v>48</v>
      </c>
      <c r="D29" s="35" t="s">
        <v>18</v>
      </c>
      <c r="E29" s="5">
        <v>824</v>
      </c>
      <c r="F29" s="34">
        <v>810</v>
      </c>
      <c r="G29" s="34">
        <v>11</v>
      </c>
      <c r="H29" s="5">
        <v>474</v>
      </c>
      <c r="I29" s="5">
        <v>2</v>
      </c>
      <c r="J29" s="5">
        <v>100</v>
      </c>
      <c r="K29" s="42"/>
    </row>
    <row r="30" s="29" customFormat="1" ht="19" customHeight="1" spans="1:11">
      <c r="A30" s="5">
        <v>26</v>
      </c>
      <c r="B30" s="35"/>
      <c r="C30" s="36" t="s">
        <v>49</v>
      </c>
      <c r="D30" s="35" t="s">
        <v>24</v>
      </c>
      <c r="E30" s="5">
        <v>818</v>
      </c>
      <c r="F30" s="34">
        <v>793</v>
      </c>
      <c r="G30" s="34">
        <v>17</v>
      </c>
      <c r="H30" s="5">
        <v>436</v>
      </c>
      <c r="I30" s="5">
        <v>1</v>
      </c>
      <c r="J30" s="5">
        <v>50</v>
      </c>
      <c r="K30" s="42"/>
    </row>
    <row r="31" s="29" customFormat="1" ht="19" customHeight="1" spans="1:11">
      <c r="A31" s="5">
        <v>27</v>
      </c>
      <c r="B31" s="35"/>
      <c r="C31" s="36" t="s">
        <v>50</v>
      </c>
      <c r="D31" s="35" t="s">
        <v>24</v>
      </c>
      <c r="E31" s="5">
        <v>730</v>
      </c>
      <c r="F31" s="34">
        <v>688</v>
      </c>
      <c r="G31" s="34">
        <v>39</v>
      </c>
      <c r="H31" s="5">
        <v>397</v>
      </c>
      <c r="I31" s="5">
        <v>1</v>
      </c>
      <c r="J31" s="5">
        <v>50</v>
      </c>
      <c r="K31" s="42"/>
    </row>
    <row r="32" s="29" customFormat="1" ht="19" customHeight="1" spans="1:11">
      <c r="A32" s="5">
        <v>28</v>
      </c>
      <c r="B32" s="35"/>
      <c r="C32" s="36" t="s">
        <v>51</v>
      </c>
      <c r="D32" s="35" t="s">
        <v>18</v>
      </c>
      <c r="E32" s="5">
        <v>63</v>
      </c>
      <c r="F32" s="34">
        <v>29</v>
      </c>
      <c r="G32" s="34">
        <v>31</v>
      </c>
      <c r="H32" s="5">
        <v>39</v>
      </c>
      <c r="I32" s="5"/>
      <c r="J32" s="5"/>
      <c r="K32" s="43"/>
    </row>
    <row r="33" s="29" customFormat="1" ht="19" customHeight="1" spans="1:11">
      <c r="A33" s="5">
        <v>29</v>
      </c>
      <c r="B33" s="35" t="s">
        <v>52</v>
      </c>
      <c r="C33" s="36" t="s">
        <v>53</v>
      </c>
      <c r="D33" s="35" t="s">
        <v>24</v>
      </c>
      <c r="E33" s="5">
        <v>628</v>
      </c>
      <c r="F33" s="34">
        <v>610</v>
      </c>
      <c r="G33" s="34">
        <v>11</v>
      </c>
      <c r="H33" s="5">
        <v>368</v>
      </c>
      <c r="I33" s="5">
        <v>1</v>
      </c>
      <c r="J33" s="5">
        <v>50</v>
      </c>
      <c r="K33" s="5">
        <v>200</v>
      </c>
    </row>
    <row r="34" s="29" customFormat="1" ht="19" customHeight="1" spans="1:11">
      <c r="A34" s="5">
        <v>30</v>
      </c>
      <c r="B34" s="35"/>
      <c r="C34" s="36" t="s">
        <v>54</v>
      </c>
      <c r="D34" s="35" t="s">
        <v>18</v>
      </c>
      <c r="E34" s="5">
        <v>781</v>
      </c>
      <c r="F34" s="34">
        <v>742</v>
      </c>
      <c r="G34" s="34">
        <v>23</v>
      </c>
      <c r="H34" s="5">
        <v>436</v>
      </c>
      <c r="I34" s="5">
        <v>1</v>
      </c>
      <c r="J34" s="5">
        <v>50</v>
      </c>
      <c r="K34" s="5"/>
    </row>
    <row r="35" s="29" customFormat="1" ht="19" customHeight="1" spans="1:11">
      <c r="A35" s="5">
        <v>31</v>
      </c>
      <c r="B35" s="35"/>
      <c r="C35" s="36" t="s">
        <v>55</v>
      </c>
      <c r="D35" s="35" t="s">
        <v>18</v>
      </c>
      <c r="E35" s="5">
        <v>756</v>
      </c>
      <c r="F35" s="34">
        <v>726</v>
      </c>
      <c r="G35" s="34">
        <v>18</v>
      </c>
      <c r="H35" s="5">
        <v>424</v>
      </c>
      <c r="I35" s="5">
        <v>1</v>
      </c>
      <c r="J35" s="5">
        <v>50</v>
      </c>
      <c r="K35" s="5"/>
    </row>
    <row r="36" s="29" customFormat="1" ht="19" customHeight="1" spans="1:11">
      <c r="A36" s="5">
        <v>32</v>
      </c>
      <c r="B36" s="35"/>
      <c r="C36" s="36" t="s">
        <v>56</v>
      </c>
      <c r="D36" s="35" t="s">
        <v>18</v>
      </c>
      <c r="E36" s="5">
        <v>537</v>
      </c>
      <c r="F36" s="34">
        <v>513</v>
      </c>
      <c r="G36" s="34">
        <v>11</v>
      </c>
      <c r="H36" s="5">
        <v>316</v>
      </c>
      <c r="I36" s="5">
        <v>1</v>
      </c>
      <c r="J36" s="5">
        <v>50</v>
      </c>
      <c r="K36" s="5"/>
    </row>
    <row r="37" s="29" customFormat="1" ht="24" customHeight="1" spans="1:11">
      <c r="A37" s="37" t="s">
        <v>57</v>
      </c>
      <c r="B37" s="38"/>
      <c r="C37" s="39"/>
      <c r="D37" s="40"/>
      <c r="E37" s="40"/>
      <c r="F37" s="41">
        <f t="shared" ref="F37:K37" si="0">SUM(F5:F36)</f>
        <v>22639</v>
      </c>
      <c r="G37" s="41">
        <f t="shared" si="0"/>
        <v>578</v>
      </c>
      <c r="H37" s="41">
        <f t="shared" si="0"/>
        <v>13312</v>
      </c>
      <c r="I37" s="41">
        <f t="shared" si="0"/>
        <v>40</v>
      </c>
      <c r="J37" s="41">
        <f t="shared" si="0"/>
        <v>2000</v>
      </c>
      <c r="K37" s="41">
        <f t="shared" si="0"/>
        <v>2000</v>
      </c>
    </row>
  </sheetData>
  <mergeCells count="20">
    <mergeCell ref="A1:D1"/>
    <mergeCell ref="A2:K2"/>
    <mergeCell ref="B3:D3"/>
    <mergeCell ref="E3:H3"/>
    <mergeCell ref="I3:J3"/>
    <mergeCell ref="A37:C37"/>
    <mergeCell ref="A3:A4"/>
    <mergeCell ref="B5:B7"/>
    <mergeCell ref="B8:B10"/>
    <mergeCell ref="B11:B17"/>
    <mergeCell ref="B18:B27"/>
    <mergeCell ref="B28:B32"/>
    <mergeCell ref="B33:B36"/>
    <mergeCell ref="K3:K4"/>
    <mergeCell ref="K5:K7"/>
    <mergeCell ref="K8:K10"/>
    <mergeCell ref="K11:K17"/>
    <mergeCell ref="K18:K27"/>
    <mergeCell ref="K28:K32"/>
    <mergeCell ref="K33:K36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1"/>
  <sheetViews>
    <sheetView tabSelected="1" workbookViewId="0">
      <selection activeCell="W8" sqref="W8"/>
    </sheetView>
  </sheetViews>
  <sheetFormatPr defaultColWidth="10" defaultRowHeight="12"/>
  <cols>
    <col min="1" max="2" width="4.02777777777778" style="14" customWidth="1"/>
    <col min="3" max="3" width="8.77777777777778" style="14" customWidth="1"/>
    <col min="4" max="4" width="9.77777777777778" style="14" customWidth="1"/>
    <col min="5" max="5" width="12.2222222222222" style="14" customWidth="1"/>
    <col min="6" max="6" width="5.13888888888889" style="16" customWidth="1"/>
    <col min="7" max="7" width="5.66666666666667" style="16" customWidth="1"/>
    <col min="8" max="8" width="5.11111111111111" style="16" customWidth="1"/>
    <col min="9" max="9" width="7.77777777777778" style="16" customWidth="1"/>
    <col min="10" max="10" width="7.21296296296296" style="16" customWidth="1"/>
    <col min="11" max="11" width="9.11111111111111" style="16" customWidth="1"/>
    <col min="12" max="12" width="8.25" style="17" customWidth="1"/>
    <col min="13" max="13" width="5.88888888888889" style="16" customWidth="1"/>
    <col min="14" max="14" width="5.44444444444444" style="16" customWidth="1"/>
    <col min="15" max="15" width="5" style="16" customWidth="1"/>
    <col min="16" max="16" width="7" style="16" customWidth="1"/>
    <col min="17" max="17" width="6.37037037037037" style="16" customWidth="1"/>
    <col min="18" max="18" width="4.66666666666667" style="16" customWidth="1"/>
    <col min="19" max="19" width="8.77777777777778" style="16" customWidth="1"/>
    <col min="20" max="20" width="7" style="16" customWidth="1"/>
    <col min="21" max="21" width="8.88888888888889" style="16" customWidth="1"/>
    <col min="22" max="216" width="10" style="14"/>
    <col min="217" max="218" width="10" style="18"/>
    <col min="219" max="16384" width="10" style="14"/>
  </cols>
  <sheetData>
    <row r="1" s="14" customFormat="1" ht="25" customHeight="1" spans="1:21">
      <c r="A1" s="19" t="s">
        <v>58</v>
      </c>
      <c r="B1" s="19"/>
      <c r="C1" s="19"/>
      <c r="F1" s="16"/>
      <c r="G1" s="16"/>
      <c r="H1" s="16"/>
      <c r="I1" s="16"/>
      <c r="J1" s="16"/>
      <c r="K1" s="16"/>
      <c r="L1" s="17"/>
      <c r="M1" s="16"/>
      <c r="N1" s="16"/>
      <c r="O1" s="16"/>
      <c r="P1" s="16"/>
      <c r="Q1" s="16"/>
      <c r="R1" s="16"/>
      <c r="S1" s="16"/>
      <c r="T1" s="16"/>
      <c r="U1" s="16"/>
    </row>
    <row r="2" s="14" customFormat="1" ht="36" customHeight="1" spans="1:21">
      <c r="A2" s="20" t="s">
        <v>59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="15" customFormat="1" ht="48" customHeight="1" spans="1:21">
      <c r="A3" s="21" t="s">
        <v>2</v>
      </c>
      <c r="B3" s="21" t="s">
        <v>7</v>
      </c>
      <c r="C3" s="21" t="s">
        <v>60</v>
      </c>
      <c r="D3" s="21" t="s">
        <v>61</v>
      </c>
      <c r="E3" s="21" t="s">
        <v>62</v>
      </c>
      <c r="F3" s="21" t="s">
        <v>63</v>
      </c>
      <c r="G3" s="21" t="s">
        <v>64</v>
      </c>
      <c r="H3" s="21" t="s">
        <v>65</v>
      </c>
      <c r="I3" s="21" t="s">
        <v>66</v>
      </c>
      <c r="J3" s="21" t="s">
        <v>67</v>
      </c>
      <c r="K3" s="21" t="s">
        <v>61</v>
      </c>
      <c r="L3" s="21" t="s">
        <v>68</v>
      </c>
      <c r="M3" s="21" t="s">
        <v>63</v>
      </c>
      <c r="N3" s="21" t="s">
        <v>64</v>
      </c>
      <c r="O3" s="21" t="s">
        <v>65</v>
      </c>
      <c r="P3" s="21" t="s">
        <v>66</v>
      </c>
      <c r="Q3" s="21" t="s">
        <v>67</v>
      </c>
      <c r="R3" s="21" t="s">
        <v>69</v>
      </c>
      <c r="S3" s="21" t="s">
        <v>70</v>
      </c>
      <c r="T3" s="21" t="s">
        <v>71</v>
      </c>
      <c r="U3" s="21" t="s">
        <v>72</v>
      </c>
    </row>
    <row r="4" s="14" customFormat="1" ht="25" customHeight="1" spans="1:21">
      <c r="A4" s="21">
        <v>1</v>
      </c>
      <c r="B4" s="22" t="s">
        <v>16</v>
      </c>
      <c r="C4" s="23" t="s">
        <v>17</v>
      </c>
      <c r="D4" s="21" t="s">
        <v>73</v>
      </c>
      <c r="E4" s="21" t="s">
        <v>74</v>
      </c>
      <c r="F4" s="21">
        <v>48</v>
      </c>
      <c r="G4" s="21">
        <v>800</v>
      </c>
      <c r="H4" s="24">
        <v>50</v>
      </c>
      <c r="I4" s="24">
        <f t="shared" ref="I4:I35" si="0">G4*H4</f>
        <v>40000</v>
      </c>
      <c r="J4" s="24">
        <f t="shared" ref="J4:J35" si="1">F4/8*60*H4</f>
        <v>18000</v>
      </c>
      <c r="K4" s="24"/>
      <c r="L4" s="21"/>
      <c r="M4" s="24"/>
      <c r="N4" s="24"/>
      <c r="O4" s="24"/>
      <c r="P4" s="24">
        <f t="shared" ref="P4:P35" si="2">N4*O4</f>
        <v>0</v>
      </c>
      <c r="Q4" s="24">
        <f>M4/8*60*O4</f>
        <v>0</v>
      </c>
      <c r="R4" s="24">
        <f t="shared" ref="R4:T4" si="3">H4+O4</f>
        <v>50</v>
      </c>
      <c r="S4" s="24">
        <f t="shared" si="3"/>
        <v>40000</v>
      </c>
      <c r="T4" s="24">
        <f t="shared" si="3"/>
        <v>18000</v>
      </c>
      <c r="U4" s="24">
        <f t="shared" ref="U4:U36" si="4">S4+T4</f>
        <v>58000</v>
      </c>
    </row>
    <row r="5" s="14" customFormat="1" ht="25" customHeight="1" spans="1:21">
      <c r="A5" s="21">
        <v>2</v>
      </c>
      <c r="B5" s="22"/>
      <c r="C5" s="23" t="s">
        <v>19</v>
      </c>
      <c r="D5" s="21" t="s">
        <v>75</v>
      </c>
      <c r="E5" s="21" t="s">
        <v>76</v>
      </c>
      <c r="F5" s="21">
        <v>64</v>
      </c>
      <c r="G5" s="21">
        <v>900</v>
      </c>
      <c r="H5" s="24">
        <v>50</v>
      </c>
      <c r="I5" s="24">
        <f t="shared" si="0"/>
        <v>45000</v>
      </c>
      <c r="J5" s="24">
        <f t="shared" si="1"/>
        <v>24000</v>
      </c>
      <c r="K5" s="24"/>
      <c r="L5" s="21"/>
      <c r="M5" s="24"/>
      <c r="N5" s="24"/>
      <c r="O5" s="24"/>
      <c r="P5" s="24">
        <f t="shared" si="2"/>
        <v>0</v>
      </c>
      <c r="Q5" s="24">
        <f t="shared" ref="Q5:Q36" si="5">M5/8*60*O5</f>
        <v>0</v>
      </c>
      <c r="R5" s="24">
        <f t="shared" ref="R5:T5" si="6">H5+O5</f>
        <v>50</v>
      </c>
      <c r="S5" s="24">
        <f t="shared" si="6"/>
        <v>45000</v>
      </c>
      <c r="T5" s="24">
        <f t="shared" ref="T5:T36" si="7">J5+Q5</f>
        <v>24000</v>
      </c>
      <c r="U5" s="24">
        <f t="shared" si="4"/>
        <v>69000</v>
      </c>
    </row>
    <row r="6" s="14" customFormat="1" ht="25" customHeight="1" spans="1:21">
      <c r="A6" s="21">
        <v>3</v>
      </c>
      <c r="B6" s="22"/>
      <c r="C6" s="23" t="s">
        <v>21</v>
      </c>
      <c r="D6" s="21" t="s">
        <v>73</v>
      </c>
      <c r="E6" s="21" t="s">
        <v>74</v>
      </c>
      <c r="F6" s="21">
        <v>48</v>
      </c>
      <c r="G6" s="21">
        <v>800</v>
      </c>
      <c r="H6" s="24">
        <v>50</v>
      </c>
      <c r="I6" s="24">
        <f t="shared" si="0"/>
        <v>40000</v>
      </c>
      <c r="J6" s="24">
        <f t="shared" si="1"/>
        <v>18000</v>
      </c>
      <c r="K6" s="24"/>
      <c r="L6" s="21"/>
      <c r="M6" s="24"/>
      <c r="N6" s="24"/>
      <c r="O6" s="24"/>
      <c r="P6" s="24">
        <f t="shared" si="2"/>
        <v>0</v>
      </c>
      <c r="Q6" s="24">
        <f t="shared" si="5"/>
        <v>0</v>
      </c>
      <c r="R6" s="24">
        <f t="shared" ref="R6:T6" si="8">H6+O6</f>
        <v>50</v>
      </c>
      <c r="S6" s="24">
        <f t="shared" si="8"/>
        <v>40000</v>
      </c>
      <c r="T6" s="24">
        <f t="shared" si="7"/>
        <v>18000</v>
      </c>
      <c r="U6" s="24">
        <f t="shared" si="4"/>
        <v>58000</v>
      </c>
    </row>
    <row r="7" s="14" customFormat="1" ht="25" customHeight="1" spans="1:21">
      <c r="A7" s="21">
        <v>4</v>
      </c>
      <c r="B7" s="22" t="s">
        <v>22</v>
      </c>
      <c r="C7" s="23" t="s">
        <v>23</v>
      </c>
      <c r="D7" s="21" t="s">
        <v>73</v>
      </c>
      <c r="E7" s="21" t="s">
        <v>77</v>
      </c>
      <c r="F7" s="21">
        <v>48</v>
      </c>
      <c r="G7" s="21">
        <v>800</v>
      </c>
      <c r="H7" s="24">
        <v>50</v>
      </c>
      <c r="I7" s="24">
        <f t="shared" si="0"/>
        <v>40000</v>
      </c>
      <c r="J7" s="24">
        <f t="shared" si="1"/>
        <v>18000</v>
      </c>
      <c r="K7" s="24"/>
      <c r="L7" s="21"/>
      <c r="M7" s="24"/>
      <c r="N7" s="24"/>
      <c r="O7" s="24"/>
      <c r="P7" s="24">
        <f t="shared" si="2"/>
        <v>0</v>
      </c>
      <c r="Q7" s="24">
        <f t="shared" si="5"/>
        <v>0</v>
      </c>
      <c r="R7" s="24">
        <f t="shared" ref="R7:T7" si="9">H7+O7</f>
        <v>50</v>
      </c>
      <c r="S7" s="24">
        <f t="shared" si="9"/>
        <v>40000</v>
      </c>
      <c r="T7" s="24">
        <f t="shared" si="7"/>
        <v>18000</v>
      </c>
      <c r="U7" s="24">
        <f t="shared" si="4"/>
        <v>58000</v>
      </c>
    </row>
    <row r="8" s="14" customFormat="1" ht="25" customHeight="1" spans="1:21">
      <c r="A8" s="21">
        <v>5</v>
      </c>
      <c r="B8" s="22"/>
      <c r="C8" s="23" t="s">
        <v>25</v>
      </c>
      <c r="D8" s="21" t="s">
        <v>73</v>
      </c>
      <c r="E8" s="21"/>
      <c r="F8" s="21"/>
      <c r="G8" s="21"/>
      <c r="H8" s="24"/>
      <c r="I8" s="24">
        <f t="shared" si="0"/>
        <v>0</v>
      </c>
      <c r="J8" s="24">
        <f t="shared" si="1"/>
        <v>0</v>
      </c>
      <c r="K8" s="24"/>
      <c r="L8" s="21"/>
      <c r="M8" s="24"/>
      <c r="N8" s="24"/>
      <c r="O8" s="24"/>
      <c r="P8" s="24">
        <f t="shared" si="2"/>
        <v>0</v>
      </c>
      <c r="Q8" s="24">
        <f t="shared" si="5"/>
        <v>0</v>
      </c>
      <c r="R8" s="24">
        <f t="shared" ref="R8:T8" si="10">H8+O8</f>
        <v>0</v>
      </c>
      <c r="S8" s="24">
        <f t="shared" si="10"/>
        <v>0</v>
      </c>
      <c r="T8" s="24">
        <f t="shared" si="7"/>
        <v>0</v>
      </c>
      <c r="U8" s="24">
        <f t="shared" si="4"/>
        <v>0</v>
      </c>
    </row>
    <row r="9" s="14" customFormat="1" ht="25" customHeight="1" spans="1:21">
      <c r="A9" s="21">
        <v>6</v>
      </c>
      <c r="B9" s="22"/>
      <c r="C9" s="23" t="s">
        <v>26</v>
      </c>
      <c r="D9" s="21" t="s">
        <v>73</v>
      </c>
      <c r="E9" s="21" t="s">
        <v>77</v>
      </c>
      <c r="F9" s="21">
        <v>48</v>
      </c>
      <c r="G9" s="21">
        <v>800</v>
      </c>
      <c r="H9" s="24">
        <v>50</v>
      </c>
      <c r="I9" s="24">
        <f t="shared" si="0"/>
        <v>40000</v>
      </c>
      <c r="J9" s="24">
        <f t="shared" si="1"/>
        <v>18000</v>
      </c>
      <c r="K9" s="24"/>
      <c r="L9" s="21"/>
      <c r="M9" s="24"/>
      <c r="N9" s="24"/>
      <c r="O9" s="24"/>
      <c r="P9" s="24">
        <f t="shared" si="2"/>
        <v>0</v>
      </c>
      <c r="Q9" s="24">
        <f t="shared" si="5"/>
        <v>0</v>
      </c>
      <c r="R9" s="24">
        <f t="shared" ref="R9:T9" si="11">H9+O9</f>
        <v>50</v>
      </c>
      <c r="S9" s="24">
        <f t="shared" si="11"/>
        <v>40000</v>
      </c>
      <c r="T9" s="24">
        <f t="shared" si="7"/>
        <v>18000</v>
      </c>
      <c r="U9" s="24">
        <f t="shared" si="4"/>
        <v>58000</v>
      </c>
    </row>
    <row r="10" s="14" customFormat="1" ht="25" customHeight="1" spans="1:21">
      <c r="A10" s="21">
        <v>7</v>
      </c>
      <c r="B10" s="22" t="s">
        <v>27</v>
      </c>
      <c r="C10" s="23" t="s">
        <v>28</v>
      </c>
      <c r="D10" s="21" t="s">
        <v>73</v>
      </c>
      <c r="E10" s="21" t="s">
        <v>78</v>
      </c>
      <c r="F10" s="21">
        <v>48</v>
      </c>
      <c r="G10" s="21">
        <v>800</v>
      </c>
      <c r="H10" s="24">
        <v>50</v>
      </c>
      <c r="I10" s="24">
        <f t="shared" si="0"/>
        <v>40000</v>
      </c>
      <c r="J10" s="24">
        <f t="shared" si="1"/>
        <v>18000</v>
      </c>
      <c r="K10" s="24"/>
      <c r="L10" s="21"/>
      <c r="M10" s="24"/>
      <c r="N10" s="24"/>
      <c r="O10" s="24"/>
      <c r="P10" s="24">
        <f t="shared" si="2"/>
        <v>0</v>
      </c>
      <c r="Q10" s="24">
        <f t="shared" si="5"/>
        <v>0</v>
      </c>
      <c r="R10" s="24">
        <f t="shared" ref="R10:T10" si="12">H10+O10</f>
        <v>50</v>
      </c>
      <c r="S10" s="24">
        <f t="shared" si="12"/>
        <v>40000</v>
      </c>
      <c r="T10" s="24">
        <f t="shared" si="7"/>
        <v>18000</v>
      </c>
      <c r="U10" s="24">
        <f t="shared" si="4"/>
        <v>58000</v>
      </c>
    </row>
    <row r="11" s="14" customFormat="1" ht="33" customHeight="1" spans="1:21">
      <c r="A11" s="21">
        <v>8</v>
      </c>
      <c r="B11" s="22"/>
      <c r="C11" s="23" t="s">
        <v>29</v>
      </c>
      <c r="D11" s="21" t="s">
        <v>75</v>
      </c>
      <c r="E11" s="21" t="s">
        <v>79</v>
      </c>
      <c r="F11" s="21">
        <v>64</v>
      </c>
      <c r="G11" s="21">
        <v>900</v>
      </c>
      <c r="H11" s="24">
        <v>50</v>
      </c>
      <c r="I11" s="24">
        <f t="shared" si="0"/>
        <v>45000</v>
      </c>
      <c r="J11" s="24">
        <f t="shared" si="1"/>
        <v>24000</v>
      </c>
      <c r="K11" s="24"/>
      <c r="L11" s="21"/>
      <c r="M11" s="24"/>
      <c r="N11" s="24"/>
      <c r="O11" s="24"/>
      <c r="P11" s="24">
        <f t="shared" si="2"/>
        <v>0</v>
      </c>
      <c r="Q11" s="24">
        <f t="shared" si="5"/>
        <v>0</v>
      </c>
      <c r="R11" s="24">
        <f t="shared" ref="R11:T11" si="13">H11+O11</f>
        <v>50</v>
      </c>
      <c r="S11" s="24">
        <f t="shared" si="13"/>
        <v>45000</v>
      </c>
      <c r="T11" s="24">
        <f t="shared" si="7"/>
        <v>24000</v>
      </c>
      <c r="U11" s="24">
        <f t="shared" si="4"/>
        <v>69000</v>
      </c>
    </row>
    <row r="12" s="14" customFormat="1" ht="25" customHeight="1" spans="1:21">
      <c r="A12" s="21">
        <v>9</v>
      </c>
      <c r="B12" s="22"/>
      <c r="C12" s="23" t="s">
        <v>30</v>
      </c>
      <c r="D12" s="21" t="s">
        <v>73</v>
      </c>
      <c r="E12" s="21" t="s">
        <v>80</v>
      </c>
      <c r="F12" s="21">
        <v>40</v>
      </c>
      <c r="G12" s="21">
        <v>700</v>
      </c>
      <c r="H12" s="24">
        <v>50</v>
      </c>
      <c r="I12" s="24">
        <f t="shared" si="0"/>
        <v>35000</v>
      </c>
      <c r="J12" s="24">
        <f t="shared" si="1"/>
        <v>15000</v>
      </c>
      <c r="K12" s="21" t="s">
        <v>73</v>
      </c>
      <c r="L12" s="21" t="s">
        <v>81</v>
      </c>
      <c r="M12" s="21">
        <v>48</v>
      </c>
      <c r="N12" s="21">
        <v>800</v>
      </c>
      <c r="O12" s="24">
        <v>50</v>
      </c>
      <c r="P12" s="24">
        <f t="shared" si="2"/>
        <v>40000</v>
      </c>
      <c r="Q12" s="24">
        <f t="shared" si="5"/>
        <v>18000</v>
      </c>
      <c r="R12" s="24">
        <f t="shared" ref="R12:T12" si="14">H12+O12</f>
        <v>100</v>
      </c>
      <c r="S12" s="24">
        <f t="shared" si="14"/>
        <v>75000</v>
      </c>
      <c r="T12" s="24">
        <f t="shared" si="7"/>
        <v>33000</v>
      </c>
      <c r="U12" s="24">
        <f t="shared" si="4"/>
        <v>108000</v>
      </c>
    </row>
    <row r="13" s="14" customFormat="1" ht="25" customHeight="1" spans="1:21">
      <c r="A13" s="21">
        <v>10</v>
      </c>
      <c r="B13" s="22"/>
      <c r="C13" s="23" t="s">
        <v>31</v>
      </c>
      <c r="D13" s="21" t="s">
        <v>73</v>
      </c>
      <c r="E13" s="21" t="s">
        <v>78</v>
      </c>
      <c r="F13" s="21">
        <v>48</v>
      </c>
      <c r="G13" s="21">
        <v>800</v>
      </c>
      <c r="H13" s="24">
        <v>50</v>
      </c>
      <c r="I13" s="24">
        <f t="shared" si="0"/>
        <v>40000</v>
      </c>
      <c r="J13" s="24">
        <f t="shared" si="1"/>
        <v>18000</v>
      </c>
      <c r="K13" s="24"/>
      <c r="L13" s="21"/>
      <c r="M13" s="24"/>
      <c r="N13" s="24"/>
      <c r="O13" s="24"/>
      <c r="P13" s="24">
        <f t="shared" si="2"/>
        <v>0</v>
      </c>
      <c r="Q13" s="24">
        <f t="shared" si="5"/>
        <v>0</v>
      </c>
      <c r="R13" s="24">
        <f t="shared" ref="R13:T13" si="15">H13+O13</f>
        <v>50</v>
      </c>
      <c r="S13" s="24">
        <f t="shared" si="15"/>
        <v>40000</v>
      </c>
      <c r="T13" s="24">
        <f t="shared" si="7"/>
        <v>18000</v>
      </c>
      <c r="U13" s="24">
        <f t="shared" si="4"/>
        <v>58000</v>
      </c>
    </row>
    <row r="14" s="14" customFormat="1" ht="25" customHeight="1" spans="1:21">
      <c r="A14" s="21">
        <v>11</v>
      </c>
      <c r="B14" s="22"/>
      <c r="C14" s="23" t="s">
        <v>32</v>
      </c>
      <c r="D14" s="21" t="s">
        <v>73</v>
      </c>
      <c r="E14" s="21" t="s">
        <v>82</v>
      </c>
      <c r="F14" s="21">
        <v>40</v>
      </c>
      <c r="G14" s="21">
        <v>700</v>
      </c>
      <c r="H14" s="24">
        <v>50</v>
      </c>
      <c r="I14" s="24">
        <f t="shared" si="0"/>
        <v>35000</v>
      </c>
      <c r="J14" s="24">
        <f t="shared" si="1"/>
        <v>15000</v>
      </c>
      <c r="K14" s="21" t="s">
        <v>83</v>
      </c>
      <c r="L14" s="21" t="s">
        <v>80</v>
      </c>
      <c r="M14" s="21">
        <v>40</v>
      </c>
      <c r="N14" s="21">
        <v>700</v>
      </c>
      <c r="O14" s="24">
        <v>50</v>
      </c>
      <c r="P14" s="24">
        <f t="shared" si="2"/>
        <v>35000</v>
      </c>
      <c r="Q14" s="24">
        <f t="shared" si="5"/>
        <v>15000</v>
      </c>
      <c r="R14" s="24">
        <f t="shared" ref="R14:T14" si="16">H14+O14</f>
        <v>100</v>
      </c>
      <c r="S14" s="24">
        <f t="shared" si="16"/>
        <v>70000</v>
      </c>
      <c r="T14" s="24">
        <f t="shared" si="7"/>
        <v>30000</v>
      </c>
      <c r="U14" s="24">
        <f t="shared" si="4"/>
        <v>100000</v>
      </c>
    </row>
    <row r="15" s="14" customFormat="1" ht="25" customHeight="1" spans="1:21">
      <c r="A15" s="21">
        <v>12</v>
      </c>
      <c r="B15" s="22"/>
      <c r="C15" s="23" t="s">
        <v>33</v>
      </c>
      <c r="D15" s="21" t="s">
        <v>73</v>
      </c>
      <c r="E15" s="21" t="s">
        <v>80</v>
      </c>
      <c r="F15" s="21">
        <v>40</v>
      </c>
      <c r="G15" s="21">
        <v>700</v>
      </c>
      <c r="H15" s="24">
        <v>50</v>
      </c>
      <c r="I15" s="24">
        <f t="shared" si="0"/>
        <v>35000</v>
      </c>
      <c r="J15" s="24">
        <f t="shared" si="1"/>
        <v>15000</v>
      </c>
      <c r="K15" s="24"/>
      <c r="L15" s="21"/>
      <c r="M15" s="24"/>
      <c r="N15" s="24"/>
      <c r="O15" s="24"/>
      <c r="P15" s="24">
        <f t="shared" si="2"/>
        <v>0</v>
      </c>
      <c r="Q15" s="24">
        <f t="shared" si="5"/>
        <v>0</v>
      </c>
      <c r="R15" s="24">
        <f t="shared" ref="R15:T15" si="17">H15+O15</f>
        <v>50</v>
      </c>
      <c r="S15" s="24">
        <f t="shared" si="17"/>
        <v>35000</v>
      </c>
      <c r="T15" s="24">
        <f t="shared" si="7"/>
        <v>15000</v>
      </c>
      <c r="U15" s="24">
        <f t="shared" si="4"/>
        <v>50000</v>
      </c>
    </row>
    <row r="16" s="14" customFormat="1" ht="25" customHeight="1" spans="1:21">
      <c r="A16" s="21">
        <v>13</v>
      </c>
      <c r="B16" s="22"/>
      <c r="C16" s="23" t="s">
        <v>34</v>
      </c>
      <c r="D16" s="21" t="s">
        <v>73</v>
      </c>
      <c r="E16" s="21" t="s">
        <v>78</v>
      </c>
      <c r="F16" s="21">
        <v>48</v>
      </c>
      <c r="G16" s="21">
        <v>800</v>
      </c>
      <c r="H16" s="24">
        <v>50</v>
      </c>
      <c r="I16" s="24">
        <f t="shared" si="0"/>
        <v>40000</v>
      </c>
      <c r="J16" s="24">
        <f t="shared" si="1"/>
        <v>18000</v>
      </c>
      <c r="K16" s="24"/>
      <c r="L16" s="21"/>
      <c r="M16" s="24"/>
      <c r="N16" s="24"/>
      <c r="O16" s="24"/>
      <c r="P16" s="24">
        <f t="shared" si="2"/>
        <v>0</v>
      </c>
      <c r="Q16" s="24">
        <f t="shared" si="5"/>
        <v>0</v>
      </c>
      <c r="R16" s="24">
        <f t="shared" ref="R16:T16" si="18">H16+O16</f>
        <v>50</v>
      </c>
      <c r="S16" s="24">
        <f t="shared" si="18"/>
        <v>40000</v>
      </c>
      <c r="T16" s="24">
        <f t="shared" si="7"/>
        <v>18000</v>
      </c>
      <c r="U16" s="24">
        <f t="shared" si="4"/>
        <v>58000</v>
      </c>
    </row>
    <row r="17" s="14" customFormat="1" ht="25" customHeight="1" spans="1:21">
      <c r="A17" s="21">
        <v>14</v>
      </c>
      <c r="B17" s="22" t="s">
        <v>35</v>
      </c>
      <c r="C17" s="23" t="s">
        <v>36</v>
      </c>
      <c r="D17" s="21" t="s">
        <v>73</v>
      </c>
      <c r="E17" s="21" t="s">
        <v>77</v>
      </c>
      <c r="F17" s="21">
        <v>48</v>
      </c>
      <c r="G17" s="21">
        <v>800</v>
      </c>
      <c r="H17" s="24">
        <v>50</v>
      </c>
      <c r="I17" s="24">
        <f t="shared" si="0"/>
        <v>40000</v>
      </c>
      <c r="J17" s="24">
        <f t="shared" si="1"/>
        <v>18000</v>
      </c>
      <c r="K17" s="21" t="s">
        <v>83</v>
      </c>
      <c r="L17" s="21" t="s">
        <v>84</v>
      </c>
      <c r="M17" s="21">
        <v>40</v>
      </c>
      <c r="N17" s="21">
        <v>700</v>
      </c>
      <c r="O17" s="24">
        <v>50</v>
      </c>
      <c r="P17" s="24">
        <f t="shared" si="2"/>
        <v>35000</v>
      </c>
      <c r="Q17" s="24">
        <f t="shared" si="5"/>
        <v>15000</v>
      </c>
      <c r="R17" s="24">
        <f t="shared" ref="R17:T17" si="19">H17+O17</f>
        <v>100</v>
      </c>
      <c r="S17" s="24">
        <f t="shared" si="19"/>
        <v>75000</v>
      </c>
      <c r="T17" s="24">
        <f t="shared" si="7"/>
        <v>33000</v>
      </c>
      <c r="U17" s="24">
        <f t="shared" si="4"/>
        <v>108000</v>
      </c>
    </row>
    <row r="18" s="14" customFormat="1" ht="25" customHeight="1" spans="1:21">
      <c r="A18" s="21">
        <v>15</v>
      </c>
      <c r="B18" s="22"/>
      <c r="C18" s="23" t="s">
        <v>37</v>
      </c>
      <c r="D18" s="21" t="s">
        <v>73</v>
      </c>
      <c r="E18" s="21" t="s">
        <v>80</v>
      </c>
      <c r="F18" s="21">
        <v>40</v>
      </c>
      <c r="G18" s="21">
        <v>700</v>
      </c>
      <c r="H18" s="24">
        <v>50</v>
      </c>
      <c r="I18" s="24">
        <f t="shared" si="0"/>
        <v>35000</v>
      </c>
      <c r="J18" s="24">
        <f t="shared" si="1"/>
        <v>15000</v>
      </c>
      <c r="K18" s="21" t="s">
        <v>83</v>
      </c>
      <c r="L18" s="21" t="s">
        <v>78</v>
      </c>
      <c r="M18" s="21">
        <v>48</v>
      </c>
      <c r="N18" s="21">
        <v>800</v>
      </c>
      <c r="O18" s="24">
        <v>50</v>
      </c>
      <c r="P18" s="24">
        <f t="shared" si="2"/>
        <v>40000</v>
      </c>
      <c r="Q18" s="24">
        <f t="shared" si="5"/>
        <v>18000</v>
      </c>
      <c r="R18" s="24">
        <f t="shared" ref="R18:T18" si="20">H18+O18</f>
        <v>100</v>
      </c>
      <c r="S18" s="24">
        <f t="shared" si="20"/>
        <v>75000</v>
      </c>
      <c r="T18" s="24">
        <f t="shared" si="7"/>
        <v>33000</v>
      </c>
      <c r="U18" s="24">
        <f t="shared" si="4"/>
        <v>108000</v>
      </c>
    </row>
    <row r="19" s="14" customFormat="1" ht="25" customHeight="1" spans="1:21">
      <c r="A19" s="21">
        <v>16</v>
      </c>
      <c r="B19" s="22"/>
      <c r="C19" s="23" t="s">
        <v>38</v>
      </c>
      <c r="D19" s="21" t="s">
        <v>73</v>
      </c>
      <c r="E19" s="21" t="s">
        <v>81</v>
      </c>
      <c r="F19" s="21">
        <v>48</v>
      </c>
      <c r="G19" s="21">
        <v>800</v>
      </c>
      <c r="H19" s="24">
        <v>50</v>
      </c>
      <c r="I19" s="24">
        <f t="shared" si="0"/>
        <v>40000</v>
      </c>
      <c r="J19" s="24">
        <f t="shared" si="1"/>
        <v>18000</v>
      </c>
      <c r="K19" s="21" t="s">
        <v>83</v>
      </c>
      <c r="L19" s="21" t="s">
        <v>78</v>
      </c>
      <c r="M19" s="21">
        <v>48</v>
      </c>
      <c r="N19" s="21">
        <v>800</v>
      </c>
      <c r="O19" s="24">
        <v>50</v>
      </c>
      <c r="P19" s="24">
        <f t="shared" si="2"/>
        <v>40000</v>
      </c>
      <c r="Q19" s="24">
        <f t="shared" si="5"/>
        <v>18000</v>
      </c>
      <c r="R19" s="24">
        <f t="shared" ref="R19:T19" si="21">H19+O19</f>
        <v>100</v>
      </c>
      <c r="S19" s="24">
        <f t="shared" si="21"/>
        <v>80000</v>
      </c>
      <c r="T19" s="24">
        <f t="shared" si="7"/>
        <v>36000</v>
      </c>
      <c r="U19" s="24">
        <f t="shared" si="4"/>
        <v>116000</v>
      </c>
    </row>
    <row r="20" s="14" customFormat="1" ht="25" customHeight="1" spans="1:21">
      <c r="A20" s="21">
        <v>17</v>
      </c>
      <c r="B20" s="22"/>
      <c r="C20" s="23" t="s">
        <v>39</v>
      </c>
      <c r="D20" s="21" t="s">
        <v>73</v>
      </c>
      <c r="E20" s="21" t="s">
        <v>78</v>
      </c>
      <c r="F20" s="21">
        <v>48</v>
      </c>
      <c r="G20" s="21">
        <v>800</v>
      </c>
      <c r="H20" s="24">
        <v>50</v>
      </c>
      <c r="I20" s="24">
        <f t="shared" si="0"/>
        <v>40000</v>
      </c>
      <c r="J20" s="24">
        <f t="shared" si="1"/>
        <v>18000</v>
      </c>
      <c r="K20" s="24"/>
      <c r="L20" s="21"/>
      <c r="M20" s="24"/>
      <c r="N20" s="24"/>
      <c r="O20" s="24"/>
      <c r="P20" s="24">
        <f t="shared" si="2"/>
        <v>0</v>
      </c>
      <c r="Q20" s="24">
        <f t="shared" si="5"/>
        <v>0</v>
      </c>
      <c r="R20" s="24">
        <f t="shared" ref="R20:T20" si="22">H20+O20</f>
        <v>50</v>
      </c>
      <c r="S20" s="24">
        <f t="shared" si="22"/>
        <v>40000</v>
      </c>
      <c r="T20" s="24">
        <f t="shared" si="7"/>
        <v>18000</v>
      </c>
      <c r="U20" s="24">
        <f t="shared" si="4"/>
        <v>58000</v>
      </c>
    </row>
    <row r="21" s="14" customFormat="1" ht="25" customHeight="1" spans="1:21">
      <c r="A21" s="21">
        <v>18</v>
      </c>
      <c r="B21" s="22"/>
      <c r="C21" s="23" t="s">
        <v>40</v>
      </c>
      <c r="D21" s="21" t="s">
        <v>73</v>
      </c>
      <c r="E21" s="21" t="s">
        <v>80</v>
      </c>
      <c r="F21" s="21">
        <v>40</v>
      </c>
      <c r="G21" s="21">
        <v>700</v>
      </c>
      <c r="H21" s="24">
        <v>50</v>
      </c>
      <c r="I21" s="24">
        <f t="shared" si="0"/>
        <v>35000</v>
      </c>
      <c r="J21" s="24">
        <f t="shared" si="1"/>
        <v>15000</v>
      </c>
      <c r="K21" s="21" t="s">
        <v>83</v>
      </c>
      <c r="L21" s="21" t="s">
        <v>78</v>
      </c>
      <c r="M21" s="21">
        <v>48</v>
      </c>
      <c r="N21" s="21">
        <v>800</v>
      </c>
      <c r="O21" s="24">
        <v>50</v>
      </c>
      <c r="P21" s="24">
        <f t="shared" si="2"/>
        <v>40000</v>
      </c>
      <c r="Q21" s="24">
        <f t="shared" si="5"/>
        <v>18000</v>
      </c>
      <c r="R21" s="24">
        <f t="shared" ref="R21:T21" si="23">H21+O21</f>
        <v>100</v>
      </c>
      <c r="S21" s="24">
        <f t="shared" si="23"/>
        <v>75000</v>
      </c>
      <c r="T21" s="24">
        <f t="shared" si="7"/>
        <v>33000</v>
      </c>
      <c r="U21" s="24">
        <f t="shared" si="4"/>
        <v>108000</v>
      </c>
    </row>
    <row r="22" s="14" customFormat="1" ht="25" customHeight="1" spans="1:21">
      <c r="A22" s="21">
        <v>19</v>
      </c>
      <c r="B22" s="22"/>
      <c r="C22" s="23" t="s">
        <v>41</v>
      </c>
      <c r="D22" s="21" t="s">
        <v>73</v>
      </c>
      <c r="E22" s="21" t="s">
        <v>77</v>
      </c>
      <c r="F22" s="21">
        <v>48</v>
      </c>
      <c r="G22" s="21">
        <v>800</v>
      </c>
      <c r="H22" s="24">
        <v>50</v>
      </c>
      <c r="I22" s="24">
        <f t="shared" si="0"/>
        <v>40000</v>
      </c>
      <c r="J22" s="24">
        <f t="shared" si="1"/>
        <v>18000</v>
      </c>
      <c r="K22" s="21" t="s">
        <v>83</v>
      </c>
      <c r="L22" s="21" t="s">
        <v>84</v>
      </c>
      <c r="M22" s="21">
        <v>40</v>
      </c>
      <c r="N22" s="21">
        <v>700</v>
      </c>
      <c r="O22" s="24">
        <v>50</v>
      </c>
      <c r="P22" s="24">
        <f t="shared" si="2"/>
        <v>35000</v>
      </c>
      <c r="Q22" s="24">
        <f t="shared" si="5"/>
        <v>15000</v>
      </c>
      <c r="R22" s="24">
        <f t="shared" ref="R22:T22" si="24">H22+O22</f>
        <v>100</v>
      </c>
      <c r="S22" s="24">
        <f t="shared" si="24"/>
        <v>75000</v>
      </c>
      <c r="T22" s="24">
        <f t="shared" si="7"/>
        <v>33000</v>
      </c>
      <c r="U22" s="24">
        <f t="shared" si="4"/>
        <v>108000</v>
      </c>
    </row>
    <row r="23" s="14" customFormat="1" ht="25" customHeight="1" spans="1:21">
      <c r="A23" s="21">
        <v>20</v>
      </c>
      <c r="B23" s="22"/>
      <c r="C23" s="23" t="s">
        <v>42</v>
      </c>
      <c r="D23" s="21" t="s">
        <v>73</v>
      </c>
      <c r="E23" s="21" t="s">
        <v>78</v>
      </c>
      <c r="F23" s="21">
        <v>48</v>
      </c>
      <c r="G23" s="21">
        <v>800</v>
      </c>
      <c r="H23" s="24">
        <v>50</v>
      </c>
      <c r="I23" s="24">
        <f t="shared" si="0"/>
        <v>40000</v>
      </c>
      <c r="J23" s="24">
        <f t="shared" si="1"/>
        <v>18000</v>
      </c>
      <c r="K23" s="21"/>
      <c r="L23" s="21"/>
      <c r="M23" s="21"/>
      <c r="N23" s="21"/>
      <c r="O23" s="24"/>
      <c r="P23" s="24">
        <f t="shared" si="2"/>
        <v>0</v>
      </c>
      <c r="Q23" s="24">
        <f t="shared" si="5"/>
        <v>0</v>
      </c>
      <c r="R23" s="24">
        <f t="shared" ref="R23:T23" si="25">H23+O23</f>
        <v>50</v>
      </c>
      <c r="S23" s="24">
        <f t="shared" si="25"/>
        <v>40000</v>
      </c>
      <c r="T23" s="24">
        <f t="shared" si="7"/>
        <v>18000</v>
      </c>
      <c r="U23" s="24">
        <f t="shared" si="4"/>
        <v>58000</v>
      </c>
    </row>
    <row r="24" s="14" customFormat="1" ht="25" customHeight="1" spans="1:21">
      <c r="A24" s="21">
        <v>21</v>
      </c>
      <c r="B24" s="22"/>
      <c r="C24" s="23" t="s">
        <v>43</v>
      </c>
      <c r="D24" s="21" t="s">
        <v>73</v>
      </c>
      <c r="E24" s="21" t="s">
        <v>78</v>
      </c>
      <c r="F24" s="21">
        <v>48</v>
      </c>
      <c r="G24" s="21">
        <v>800</v>
      </c>
      <c r="H24" s="24">
        <v>50</v>
      </c>
      <c r="I24" s="24">
        <f t="shared" si="0"/>
        <v>40000</v>
      </c>
      <c r="J24" s="24">
        <f t="shared" si="1"/>
        <v>18000</v>
      </c>
      <c r="K24" s="21" t="s">
        <v>83</v>
      </c>
      <c r="L24" s="21" t="s">
        <v>82</v>
      </c>
      <c r="M24" s="21">
        <v>40</v>
      </c>
      <c r="N24" s="21">
        <v>700</v>
      </c>
      <c r="O24" s="24">
        <v>50</v>
      </c>
      <c r="P24" s="24">
        <f t="shared" si="2"/>
        <v>35000</v>
      </c>
      <c r="Q24" s="24">
        <f t="shared" si="5"/>
        <v>15000</v>
      </c>
      <c r="R24" s="24">
        <f t="shared" ref="R24:T24" si="26">H24+O24</f>
        <v>100</v>
      </c>
      <c r="S24" s="24">
        <f t="shared" si="26"/>
        <v>75000</v>
      </c>
      <c r="T24" s="24">
        <f t="shared" si="7"/>
        <v>33000</v>
      </c>
      <c r="U24" s="24">
        <f t="shared" si="4"/>
        <v>108000</v>
      </c>
    </row>
    <row r="25" s="14" customFormat="1" ht="25" customHeight="1" spans="1:21">
      <c r="A25" s="21">
        <v>22</v>
      </c>
      <c r="B25" s="22"/>
      <c r="C25" s="23" t="s">
        <v>44</v>
      </c>
      <c r="D25" s="21" t="s">
        <v>73</v>
      </c>
      <c r="E25" s="21" t="s">
        <v>82</v>
      </c>
      <c r="F25" s="21">
        <v>40</v>
      </c>
      <c r="G25" s="21">
        <v>700</v>
      </c>
      <c r="H25" s="24">
        <v>50</v>
      </c>
      <c r="I25" s="24">
        <f t="shared" si="0"/>
        <v>35000</v>
      </c>
      <c r="J25" s="24">
        <f t="shared" si="1"/>
        <v>15000</v>
      </c>
      <c r="K25" s="21" t="s">
        <v>83</v>
      </c>
      <c r="L25" s="21" t="s">
        <v>85</v>
      </c>
      <c r="M25" s="21">
        <v>48</v>
      </c>
      <c r="N25" s="21">
        <v>800</v>
      </c>
      <c r="O25" s="24">
        <v>50</v>
      </c>
      <c r="P25" s="24">
        <f t="shared" si="2"/>
        <v>40000</v>
      </c>
      <c r="Q25" s="24">
        <f t="shared" si="5"/>
        <v>18000</v>
      </c>
      <c r="R25" s="24">
        <f t="shared" ref="R25:T25" si="27">H25+O25</f>
        <v>100</v>
      </c>
      <c r="S25" s="24">
        <f t="shared" si="27"/>
        <v>75000</v>
      </c>
      <c r="T25" s="24">
        <f t="shared" si="7"/>
        <v>33000</v>
      </c>
      <c r="U25" s="24">
        <f t="shared" si="4"/>
        <v>108000</v>
      </c>
    </row>
    <row r="26" s="14" customFormat="1" ht="25" customHeight="1" spans="1:21">
      <c r="A26" s="21">
        <v>23</v>
      </c>
      <c r="B26" s="22"/>
      <c r="C26" s="22" t="s">
        <v>45</v>
      </c>
      <c r="D26" s="21" t="s">
        <v>73</v>
      </c>
      <c r="E26" s="21" t="s">
        <v>80</v>
      </c>
      <c r="F26" s="21">
        <v>40</v>
      </c>
      <c r="G26" s="21">
        <v>700</v>
      </c>
      <c r="H26" s="24">
        <v>50</v>
      </c>
      <c r="I26" s="24">
        <f t="shared" si="0"/>
        <v>35000</v>
      </c>
      <c r="J26" s="24">
        <f t="shared" si="1"/>
        <v>15000</v>
      </c>
      <c r="K26" s="21" t="s">
        <v>83</v>
      </c>
      <c r="L26" s="21" t="s">
        <v>85</v>
      </c>
      <c r="M26" s="21">
        <v>48</v>
      </c>
      <c r="N26" s="21">
        <v>800</v>
      </c>
      <c r="O26" s="24">
        <v>50</v>
      </c>
      <c r="P26" s="24">
        <f t="shared" si="2"/>
        <v>40000</v>
      </c>
      <c r="Q26" s="24">
        <f t="shared" si="5"/>
        <v>18000</v>
      </c>
      <c r="R26" s="24">
        <f t="shared" ref="R26:T26" si="28">H26+O26</f>
        <v>100</v>
      </c>
      <c r="S26" s="24">
        <f t="shared" si="28"/>
        <v>75000</v>
      </c>
      <c r="T26" s="24">
        <f t="shared" si="7"/>
        <v>33000</v>
      </c>
      <c r="U26" s="24">
        <f t="shared" si="4"/>
        <v>108000</v>
      </c>
    </row>
    <row r="27" s="14" customFormat="1" ht="25" customHeight="1" spans="1:21">
      <c r="A27" s="21">
        <v>24</v>
      </c>
      <c r="B27" s="22" t="s">
        <v>46</v>
      </c>
      <c r="C27" s="23" t="s">
        <v>47</v>
      </c>
      <c r="D27" s="21" t="s">
        <v>73</v>
      </c>
      <c r="E27" s="21"/>
      <c r="F27" s="21"/>
      <c r="G27" s="21"/>
      <c r="H27" s="24"/>
      <c r="I27" s="24">
        <f t="shared" si="0"/>
        <v>0</v>
      </c>
      <c r="J27" s="24">
        <f t="shared" si="1"/>
        <v>0</v>
      </c>
      <c r="K27" s="24"/>
      <c r="L27" s="21"/>
      <c r="M27" s="24"/>
      <c r="N27" s="24"/>
      <c r="O27" s="24"/>
      <c r="P27" s="24">
        <f t="shared" si="2"/>
        <v>0</v>
      </c>
      <c r="Q27" s="24">
        <f t="shared" si="5"/>
        <v>0</v>
      </c>
      <c r="R27" s="24">
        <f t="shared" ref="R27:T27" si="29">H27+O27</f>
        <v>0</v>
      </c>
      <c r="S27" s="24">
        <f t="shared" si="29"/>
        <v>0</v>
      </c>
      <c r="T27" s="24">
        <f t="shared" si="7"/>
        <v>0</v>
      </c>
      <c r="U27" s="24">
        <f t="shared" si="4"/>
        <v>0</v>
      </c>
    </row>
    <row r="28" s="14" customFormat="1" ht="25" customHeight="1" spans="1:21">
      <c r="A28" s="21">
        <v>25</v>
      </c>
      <c r="B28" s="22"/>
      <c r="C28" s="23" t="s">
        <v>48</v>
      </c>
      <c r="D28" s="21" t="s">
        <v>73</v>
      </c>
      <c r="E28" s="21" t="s">
        <v>81</v>
      </c>
      <c r="F28" s="21">
        <v>48</v>
      </c>
      <c r="G28" s="21">
        <v>800</v>
      </c>
      <c r="H28" s="24">
        <v>100</v>
      </c>
      <c r="I28" s="24">
        <f t="shared" si="0"/>
        <v>80000</v>
      </c>
      <c r="J28" s="24">
        <f t="shared" si="1"/>
        <v>36000</v>
      </c>
      <c r="K28" s="24"/>
      <c r="L28" s="21"/>
      <c r="M28" s="24"/>
      <c r="N28" s="24"/>
      <c r="O28" s="24"/>
      <c r="P28" s="24">
        <f t="shared" si="2"/>
        <v>0</v>
      </c>
      <c r="Q28" s="24">
        <f t="shared" si="5"/>
        <v>0</v>
      </c>
      <c r="R28" s="24">
        <f t="shared" ref="R28:T28" si="30">H28+O28</f>
        <v>100</v>
      </c>
      <c r="S28" s="24">
        <f t="shared" si="30"/>
        <v>80000</v>
      </c>
      <c r="T28" s="24">
        <f t="shared" si="7"/>
        <v>36000</v>
      </c>
      <c r="U28" s="24">
        <f t="shared" si="4"/>
        <v>116000</v>
      </c>
    </row>
    <row r="29" s="14" customFormat="1" ht="25" customHeight="1" spans="1:21">
      <c r="A29" s="21">
        <v>26</v>
      </c>
      <c r="B29" s="22"/>
      <c r="C29" s="23" t="s">
        <v>49</v>
      </c>
      <c r="D29" s="21" t="s">
        <v>73</v>
      </c>
      <c r="E29" s="21" t="s">
        <v>81</v>
      </c>
      <c r="F29" s="21">
        <v>48</v>
      </c>
      <c r="G29" s="21">
        <v>800</v>
      </c>
      <c r="H29" s="24">
        <v>50</v>
      </c>
      <c r="I29" s="24">
        <f t="shared" si="0"/>
        <v>40000</v>
      </c>
      <c r="J29" s="24">
        <f t="shared" si="1"/>
        <v>18000</v>
      </c>
      <c r="K29" s="24"/>
      <c r="L29" s="21"/>
      <c r="M29" s="24"/>
      <c r="N29" s="24"/>
      <c r="O29" s="24"/>
      <c r="P29" s="24">
        <f t="shared" si="2"/>
        <v>0</v>
      </c>
      <c r="Q29" s="24">
        <f t="shared" si="5"/>
        <v>0</v>
      </c>
      <c r="R29" s="24">
        <f t="shared" ref="R29:T29" si="31">H29+O29</f>
        <v>50</v>
      </c>
      <c r="S29" s="24">
        <f t="shared" si="31"/>
        <v>40000</v>
      </c>
      <c r="T29" s="24">
        <f t="shared" si="7"/>
        <v>18000</v>
      </c>
      <c r="U29" s="24">
        <f t="shared" si="4"/>
        <v>58000</v>
      </c>
    </row>
    <row r="30" s="14" customFormat="1" ht="25" customHeight="1" spans="1:21">
      <c r="A30" s="21">
        <v>27</v>
      </c>
      <c r="B30" s="22"/>
      <c r="C30" s="23" t="s">
        <v>50</v>
      </c>
      <c r="D30" s="21" t="s">
        <v>73</v>
      </c>
      <c r="E30" s="21" t="s">
        <v>78</v>
      </c>
      <c r="F30" s="21">
        <v>48</v>
      </c>
      <c r="G30" s="21">
        <v>800</v>
      </c>
      <c r="H30" s="24">
        <v>50</v>
      </c>
      <c r="I30" s="24">
        <f t="shared" si="0"/>
        <v>40000</v>
      </c>
      <c r="J30" s="24">
        <f t="shared" si="1"/>
        <v>18000</v>
      </c>
      <c r="K30" s="21"/>
      <c r="L30" s="21"/>
      <c r="M30" s="21"/>
      <c r="N30" s="21"/>
      <c r="O30" s="24"/>
      <c r="P30" s="24">
        <f t="shared" si="2"/>
        <v>0</v>
      </c>
      <c r="Q30" s="24">
        <f t="shared" si="5"/>
        <v>0</v>
      </c>
      <c r="R30" s="24">
        <f t="shared" ref="R30:T30" si="32">H30+O30</f>
        <v>50</v>
      </c>
      <c r="S30" s="24">
        <f t="shared" si="32"/>
        <v>40000</v>
      </c>
      <c r="T30" s="24">
        <f t="shared" si="7"/>
        <v>18000</v>
      </c>
      <c r="U30" s="24">
        <f t="shared" si="4"/>
        <v>58000</v>
      </c>
    </row>
    <row r="31" s="14" customFormat="1" ht="25" customHeight="1" spans="1:21">
      <c r="A31" s="21">
        <v>28</v>
      </c>
      <c r="B31" s="22"/>
      <c r="C31" s="23" t="s">
        <v>51</v>
      </c>
      <c r="D31" s="21" t="s">
        <v>73</v>
      </c>
      <c r="E31" s="21"/>
      <c r="F31" s="21"/>
      <c r="G31" s="21"/>
      <c r="H31" s="24"/>
      <c r="I31" s="24">
        <f t="shared" si="0"/>
        <v>0</v>
      </c>
      <c r="J31" s="24">
        <f t="shared" si="1"/>
        <v>0</v>
      </c>
      <c r="K31" s="24"/>
      <c r="L31" s="21"/>
      <c r="M31" s="24"/>
      <c r="N31" s="24"/>
      <c r="O31" s="24"/>
      <c r="P31" s="24">
        <f t="shared" si="2"/>
        <v>0</v>
      </c>
      <c r="Q31" s="24">
        <f t="shared" si="5"/>
        <v>0</v>
      </c>
      <c r="R31" s="24">
        <f t="shared" ref="R31:T31" si="33">H31+O31</f>
        <v>0</v>
      </c>
      <c r="S31" s="24">
        <f t="shared" si="33"/>
        <v>0</v>
      </c>
      <c r="T31" s="24">
        <f t="shared" si="7"/>
        <v>0</v>
      </c>
      <c r="U31" s="24">
        <f t="shared" si="4"/>
        <v>0</v>
      </c>
    </row>
    <row r="32" s="14" customFormat="1" ht="25" customHeight="1" spans="1:21">
      <c r="A32" s="21">
        <v>29</v>
      </c>
      <c r="B32" s="22" t="s">
        <v>52</v>
      </c>
      <c r="C32" s="23" t="s">
        <v>53</v>
      </c>
      <c r="D32" s="21" t="s">
        <v>73</v>
      </c>
      <c r="E32" s="21" t="s">
        <v>77</v>
      </c>
      <c r="F32" s="21">
        <v>48</v>
      </c>
      <c r="G32" s="21">
        <v>800</v>
      </c>
      <c r="H32" s="24">
        <v>50</v>
      </c>
      <c r="I32" s="24">
        <f t="shared" si="0"/>
        <v>40000</v>
      </c>
      <c r="J32" s="24">
        <f t="shared" si="1"/>
        <v>18000</v>
      </c>
      <c r="K32" s="24"/>
      <c r="L32" s="21"/>
      <c r="M32" s="24"/>
      <c r="N32" s="24"/>
      <c r="O32" s="24"/>
      <c r="P32" s="24">
        <f t="shared" si="2"/>
        <v>0</v>
      </c>
      <c r="Q32" s="24">
        <f t="shared" si="5"/>
        <v>0</v>
      </c>
      <c r="R32" s="24">
        <f t="shared" ref="R32:T32" si="34">H32+O32</f>
        <v>50</v>
      </c>
      <c r="S32" s="24">
        <f t="shared" si="34"/>
        <v>40000</v>
      </c>
      <c r="T32" s="24">
        <f t="shared" si="7"/>
        <v>18000</v>
      </c>
      <c r="U32" s="24">
        <f t="shared" si="4"/>
        <v>58000</v>
      </c>
    </row>
    <row r="33" s="14" customFormat="1" ht="25" customHeight="1" spans="1:21">
      <c r="A33" s="21">
        <v>30</v>
      </c>
      <c r="B33" s="22"/>
      <c r="C33" s="23" t="s">
        <v>54</v>
      </c>
      <c r="D33" s="21" t="s">
        <v>73</v>
      </c>
      <c r="E33" s="21" t="s">
        <v>77</v>
      </c>
      <c r="F33" s="21">
        <v>48</v>
      </c>
      <c r="G33" s="21">
        <v>800</v>
      </c>
      <c r="H33" s="24">
        <v>50</v>
      </c>
      <c r="I33" s="24">
        <f t="shared" si="0"/>
        <v>40000</v>
      </c>
      <c r="J33" s="24">
        <f t="shared" si="1"/>
        <v>18000</v>
      </c>
      <c r="K33" s="24"/>
      <c r="L33" s="21"/>
      <c r="M33" s="24"/>
      <c r="N33" s="24"/>
      <c r="O33" s="24"/>
      <c r="P33" s="24">
        <f t="shared" si="2"/>
        <v>0</v>
      </c>
      <c r="Q33" s="24">
        <f t="shared" si="5"/>
        <v>0</v>
      </c>
      <c r="R33" s="24">
        <f t="shared" ref="R33:T33" si="35">H33+O33</f>
        <v>50</v>
      </c>
      <c r="S33" s="24">
        <f t="shared" si="35"/>
        <v>40000</v>
      </c>
      <c r="T33" s="24">
        <f t="shared" si="7"/>
        <v>18000</v>
      </c>
      <c r="U33" s="24">
        <f t="shared" si="4"/>
        <v>58000</v>
      </c>
    </row>
    <row r="34" s="14" customFormat="1" ht="25" customHeight="1" spans="1:21">
      <c r="A34" s="21">
        <v>31</v>
      </c>
      <c r="B34" s="22"/>
      <c r="C34" s="23" t="s">
        <v>55</v>
      </c>
      <c r="D34" s="21" t="s">
        <v>73</v>
      </c>
      <c r="E34" s="21" t="s">
        <v>78</v>
      </c>
      <c r="F34" s="21">
        <v>48</v>
      </c>
      <c r="G34" s="21">
        <v>800</v>
      </c>
      <c r="H34" s="24">
        <v>50</v>
      </c>
      <c r="I34" s="24">
        <f t="shared" si="0"/>
        <v>40000</v>
      </c>
      <c r="J34" s="24">
        <f t="shared" si="1"/>
        <v>18000</v>
      </c>
      <c r="K34" s="24"/>
      <c r="L34" s="21"/>
      <c r="M34" s="24"/>
      <c r="N34" s="24"/>
      <c r="O34" s="24"/>
      <c r="P34" s="24">
        <f t="shared" si="2"/>
        <v>0</v>
      </c>
      <c r="Q34" s="24">
        <f t="shared" si="5"/>
        <v>0</v>
      </c>
      <c r="R34" s="24">
        <f t="shared" ref="R34:T34" si="36">H34+O34</f>
        <v>50</v>
      </c>
      <c r="S34" s="24">
        <f t="shared" si="36"/>
        <v>40000</v>
      </c>
      <c r="T34" s="24">
        <f t="shared" si="7"/>
        <v>18000</v>
      </c>
      <c r="U34" s="24">
        <f t="shared" si="4"/>
        <v>58000</v>
      </c>
    </row>
    <row r="35" s="14" customFormat="1" ht="25" customHeight="1" spans="1:21">
      <c r="A35" s="21">
        <v>32</v>
      </c>
      <c r="B35" s="22"/>
      <c r="C35" s="23" t="s">
        <v>56</v>
      </c>
      <c r="D35" s="21" t="s">
        <v>73</v>
      </c>
      <c r="E35" s="21" t="s">
        <v>80</v>
      </c>
      <c r="F35" s="21">
        <v>40</v>
      </c>
      <c r="G35" s="21">
        <v>700</v>
      </c>
      <c r="H35" s="24">
        <v>50</v>
      </c>
      <c r="I35" s="24">
        <f t="shared" si="0"/>
        <v>35000</v>
      </c>
      <c r="J35" s="24">
        <f t="shared" si="1"/>
        <v>15000</v>
      </c>
      <c r="K35" s="24"/>
      <c r="L35" s="21"/>
      <c r="M35" s="24"/>
      <c r="N35" s="24"/>
      <c r="O35" s="24"/>
      <c r="P35" s="24">
        <f t="shared" si="2"/>
        <v>0</v>
      </c>
      <c r="Q35" s="24">
        <f t="shared" si="5"/>
        <v>0</v>
      </c>
      <c r="R35" s="24">
        <f t="shared" ref="R35:T35" si="37">H35+O35</f>
        <v>50</v>
      </c>
      <c r="S35" s="24">
        <f t="shared" si="37"/>
        <v>35000</v>
      </c>
      <c r="T35" s="24">
        <f t="shared" si="7"/>
        <v>15000</v>
      </c>
      <c r="U35" s="24">
        <f t="shared" si="4"/>
        <v>50000</v>
      </c>
    </row>
    <row r="36" s="14" customFormat="1" ht="21" customHeight="1" spans="1:21">
      <c r="A36" s="25" t="s">
        <v>57</v>
      </c>
      <c r="B36" s="26"/>
      <c r="C36" s="27"/>
      <c r="D36" s="28"/>
      <c r="E36" s="28"/>
      <c r="F36" s="24">
        <f>SUM(F4:F35)</f>
        <v>1360</v>
      </c>
      <c r="G36" s="24"/>
      <c r="H36" s="24">
        <f>SUM(H4:H35)</f>
        <v>1500</v>
      </c>
      <c r="I36" s="24">
        <f t="shared" ref="I36:L36" si="38">SUM(I4:I35)</f>
        <v>1170000</v>
      </c>
      <c r="J36" s="24">
        <f t="shared" si="38"/>
        <v>528000</v>
      </c>
      <c r="K36" s="24">
        <f t="shared" si="38"/>
        <v>0</v>
      </c>
      <c r="L36" s="21">
        <f t="shared" si="38"/>
        <v>0</v>
      </c>
      <c r="M36" s="24">
        <v>0</v>
      </c>
      <c r="N36" s="24">
        <v>0</v>
      </c>
      <c r="O36" s="24">
        <f>SUM(O4:O35)</f>
        <v>500</v>
      </c>
      <c r="P36" s="24">
        <f>SUM(P4:P35)</f>
        <v>380000</v>
      </c>
      <c r="Q36" s="24">
        <f>SUM(Q4:Q35)</f>
        <v>168000</v>
      </c>
      <c r="R36" s="24">
        <f>SUM(R4:R35)</f>
        <v>2000</v>
      </c>
      <c r="S36" s="24">
        <f>SUM(S4:S35)</f>
        <v>1550000</v>
      </c>
      <c r="T36" s="24">
        <f t="shared" si="7"/>
        <v>696000</v>
      </c>
      <c r="U36" s="24">
        <f t="shared" si="4"/>
        <v>2246000</v>
      </c>
    </row>
    <row r="37" s="14" customFormat="1" spans="6:21">
      <c r="F37" s="16"/>
      <c r="G37" s="16"/>
      <c r="H37" s="16"/>
      <c r="I37" s="16"/>
      <c r="J37" s="16"/>
      <c r="K37" s="16"/>
      <c r="L37" s="17"/>
      <c r="M37" s="16"/>
      <c r="N37" s="16"/>
      <c r="O37" s="16"/>
      <c r="P37" s="16"/>
      <c r="Q37" s="16"/>
      <c r="R37" s="16"/>
      <c r="S37" s="16"/>
      <c r="T37" s="16"/>
      <c r="U37" s="16"/>
    </row>
    <row r="38" s="14" customFormat="1" spans="6:21">
      <c r="F38" s="16"/>
      <c r="G38" s="16"/>
      <c r="H38" s="16"/>
      <c r="I38" s="16"/>
      <c r="J38" s="16"/>
      <c r="K38" s="16"/>
      <c r="L38" s="17"/>
      <c r="M38" s="16"/>
      <c r="N38" s="16"/>
      <c r="O38" s="16"/>
      <c r="P38" s="16"/>
      <c r="Q38" s="16"/>
      <c r="R38" s="16"/>
      <c r="S38" s="16"/>
      <c r="T38" s="16"/>
      <c r="U38" s="16"/>
    </row>
    <row r="39" s="14" customFormat="1" spans="6:21">
      <c r="F39" s="16"/>
      <c r="G39" s="16"/>
      <c r="H39" s="16"/>
      <c r="I39" s="16"/>
      <c r="J39" s="16"/>
      <c r="K39" s="16"/>
      <c r="L39" s="17"/>
      <c r="M39" s="16"/>
      <c r="N39" s="16"/>
      <c r="O39" s="16"/>
      <c r="P39" s="16"/>
      <c r="Q39" s="16"/>
      <c r="R39" s="16"/>
      <c r="S39" s="16"/>
      <c r="T39" s="16"/>
      <c r="U39" s="16"/>
    </row>
    <row r="40" s="14" customFormat="1" spans="6:21">
      <c r="F40" s="16"/>
      <c r="G40" s="16"/>
      <c r="H40" s="16"/>
      <c r="I40" s="16"/>
      <c r="J40" s="16"/>
      <c r="K40" s="16"/>
      <c r="L40" s="17"/>
      <c r="M40" s="16"/>
      <c r="N40" s="16"/>
      <c r="O40" s="16"/>
      <c r="P40" s="16"/>
      <c r="Q40" s="16"/>
      <c r="R40" s="16"/>
      <c r="S40" s="16"/>
      <c r="T40" s="16"/>
      <c r="U40" s="16"/>
    </row>
    <row r="41" s="14" customFormat="1" spans="6:21">
      <c r="F41" s="16"/>
      <c r="G41" s="16"/>
      <c r="H41" s="16"/>
      <c r="I41" s="16"/>
      <c r="J41" s="16"/>
      <c r="K41" s="16"/>
      <c r="L41" s="17"/>
      <c r="M41" s="16"/>
      <c r="N41" s="16"/>
      <c r="O41" s="16"/>
      <c r="P41" s="16"/>
      <c r="Q41" s="16"/>
      <c r="R41" s="16"/>
      <c r="S41" s="16"/>
      <c r="T41" s="16"/>
      <c r="U41" s="16"/>
    </row>
    <row r="42" s="14" customFormat="1" spans="6:21">
      <c r="F42" s="16"/>
      <c r="G42" s="16"/>
      <c r="H42" s="16"/>
      <c r="I42" s="16"/>
      <c r="J42" s="16"/>
      <c r="K42" s="16"/>
      <c r="L42" s="17"/>
      <c r="M42" s="16"/>
      <c r="N42" s="16"/>
      <c r="O42" s="16"/>
      <c r="P42" s="16"/>
      <c r="Q42" s="16"/>
      <c r="R42" s="16"/>
      <c r="S42" s="16"/>
      <c r="T42" s="16"/>
      <c r="U42" s="16"/>
    </row>
    <row r="43" s="14" customFormat="1" spans="6:21">
      <c r="F43" s="16"/>
      <c r="G43" s="16"/>
      <c r="H43" s="16"/>
      <c r="I43" s="16"/>
      <c r="J43" s="16"/>
      <c r="K43" s="16"/>
      <c r="L43" s="17"/>
      <c r="M43" s="16"/>
      <c r="N43" s="16"/>
      <c r="O43" s="16"/>
      <c r="P43" s="16"/>
      <c r="Q43" s="16"/>
      <c r="R43" s="16"/>
      <c r="S43" s="16"/>
      <c r="T43" s="16"/>
      <c r="U43" s="16"/>
    </row>
    <row r="44" s="14" customFormat="1" spans="6:21">
      <c r="F44" s="16"/>
      <c r="G44" s="16"/>
      <c r="H44" s="16"/>
      <c r="I44" s="16"/>
      <c r="J44" s="16"/>
      <c r="K44" s="16"/>
      <c r="L44" s="17"/>
      <c r="M44" s="16"/>
      <c r="N44" s="16"/>
      <c r="O44" s="16"/>
      <c r="P44" s="16"/>
      <c r="Q44" s="16"/>
      <c r="R44" s="16"/>
      <c r="S44" s="16"/>
      <c r="T44" s="16"/>
      <c r="U44" s="16"/>
    </row>
    <row r="45" s="14" customFormat="1" spans="6:21">
      <c r="F45" s="16"/>
      <c r="G45" s="16"/>
      <c r="H45" s="16"/>
      <c r="I45" s="16"/>
      <c r="J45" s="16"/>
      <c r="K45" s="16"/>
      <c r="L45" s="17"/>
      <c r="M45" s="16"/>
      <c r="N45" s="16"/>
      <c r="O45" s="16"/>
      <c r="P45" s="16"/>
      <c r="Q45" s="16"/>
      <c r="R45" s="16"/>
      <c r="S45" s="16"/>
      <c r="T45" s="16"/>
      <c r="U45" s="16"/>
    </row>
    <row r="46" s="14" customFormat="1" spans="6:21">
      <c r="F46" s="16"/>
      <c r="G46" s="16"/>
      <c r="H46" s="16"/>
      <c r="I46" s="16"/>
      <c r="J46" s="16"/>
      <c r="K46" s="16"/>
      <c r="L46" s="17"/>
      <c r="M46" s="16"/>
      <c r="N46" s="16"/>
      <c r="O46" s="16"/>
      <c r="P46" s="16"/>
      <c r="Q46" s="16"/>
      <c r="R46" s="16"/>
      <c r="S46" s="16"/>
      <c r="T46" s="16"/>
      <c r="U46" s="16"/>
    </row>
    <row r="47" s="14" customFormat="1" spans="6:21">
      <c r="F47" s="16"/>
      <c r="G47" s="16"/>
      <c r="H47" s="16"/>
      <c r="I47" s="16"/>
      <c r="J47" s="16"/>
      <c r="K47" s="16"/>
      <c r="L47" s="17"/>
      <c r="M47" s="16"/>
      <c r="N47" s="16"/>
      <c r="O47" s="16"/>
      <c r="P47" s="16"/>
      <c r="Q47" s="16"/>
      <c r="R47" s="16"/>
      <c r="S47" s="16"/>
      <c r="T47" s="16"/>
      <c r="U47" s="16"/>
    </row>
    <row r="48" s="14" customFormat="1" spans="6:21">
      <c r="F48" s="16"/>
      <c r="G48" s="16"/>
      <c r="H48" s="16"/>
      <c r="I48" s="16"/>
      <c r="J48" s="16"/>
      <c r="K48" s="16"/>
      <c r="L48" s="17"/>
      <c r="M48" s="16"/>
      <c r="N48" s="16"/>
      <c r="O48" s="16"/>
      <c r="P48" s="16"/>
      <c r="Q48" s="16"/>
      <c r="R48" s="16"/>
      <c r="S48" s="16"/>
      <c r="T48" s="16"/>
      <c r="U48" s="16"/>
    </row>
    <row r="49" s="14" customFormat="1" spans="6:21">
      <c r="F49" s="16"/>
      <c r="G49" s="16"/>
      <c r="H49" s="16"/>
      <c r="I49" s="16"/>
      <c r="J49" s="16"/>
      <c r="K49" s="16"/>
      <c r="L49" s="17"/>
      <c r="M49" s="16"/>
      <c r="N49" s="16"/>
      <c r="O49" s="16"/>
      <c r="P49" s="16"/>
      <c r="Q49" s="16"/>
      <c r="R49" s="16"/>
      <c r="S49" s="16"/>
      <c r="T49" s="16"/>
      <c r="U49" s="16"/>
    </row>
    <row r="50" s="14" customFormat="1" spans="6:21">
      <c r="F50" s="16"/>
      <c r="G50" s="16"/>
      <c r="H50" s="16"/>
      <c r="I50" s="16"/>
      <c r="J50" s="16"/>
      <c r="K50" s="16"/>
      <c r="L50" s="17"/>
      <c r="M50" s="16"/>
      <c r="N50" s="16"/>
      <c r="O50" s="16"/>
      <c r="P50" s="16"/>
      <c r="Q50" s="16"/>
      <c r="R50" s="16"/>
      <c r="S50" s="16"/>
      <c r="T50" s="16"/>
      <c r="U50" s="16"/>
    </row>
    <row r="51" s="14" customFormat="1" spans="6:21">
      <c r="F51" s="16"/>
      <c r="G51" s="16"/>
      <c r="H51" s="16"/>
      <c r="I51" s="16"/>
      <c r="J51" s="16"/>
      <c r="K51" s="16"/>
      <c r="L51" s="17"/>
      <c r="M51" s="16"/>
      <c r="N51" s="16"/>
      <c r="O51" s="16"/>
      <c r="P51" s="16"/>
      <c r="Q51" s="16"/>
      <c r="R51" s="16"/>
      <c r="S51" s="16"/>
      <c r="T51" s="16"/>
      <c r="U51" s="16"/>
    </row>
    <row r="52" s="14" customFormat="1" spans="6:21">
      <c r="F52" s="16"/>
      <c r="G52" s="16"/>
      <c r="H52" s="16"/>
      <c r="I52" s="16"/>
      <c r="J52" s="16"/>
      <c r="K52" s="16"/>
      <c r="L52" s="17"/>
      <c r="M52" s="16"/>
      <c r="N52" s="16"/>
      <c r="O52" s="16"/>
      <c r="P52" s="16"/>
      <c r="Q52" s="16"/>
      <c r="R52" s="16"/>
      <c r="S52" s="16"/>
      <c r="T52" s="16"/>
      <c r="U52" s="16"/>
    </row>
    <row r="53" s="14" customFormat="1" spans="6:21">
      <c r="F53" s="16"/>
      <c r="G53" s="16"/>
      <c r="H53" s="16"/>
      <c r="I53" s="16"/>
      <c r="J53" s="16"/>
      <c r="K53" s="16"/>
      <c r="L53" s="17"/>
      <c r="M53" s="16"/>
      <c r="N53" s="16"/>
      <c r="O53" s="16"/>
      <c r="P53" s="16"/>
      <c r="Q53" s="16"/>
      <c r="R53" s="16"/>
      <c r="S53" s="16"/>
      <c r="T53" s="16"/>
      <c r="U53" s="16"/>
    </row>
    <row r="54" s="14" customFormat="1" spans="6:21">
      <c r="F54" s="16"/>
      <c r="G54" s="16"/>
      <c r="H54" s="16"/>
      <c r="I54" s="16"/>
      <c r="J54" s="16"/>
      <c r="K54" s="16"/>
      <c r="L54" s="17"/>
      <c r="M54" s="16"/>
      <c r="N54" s="16"/>
      <c r="O54" s="16"/>
      <c r="P54" s="16"/>
      <c r="Q54" s="16"/>
      <c r="R54" s="16"/>
      <c r="S54" s="16"/>
      <c r="T54" s="16"/>
      <c r="U54" s="16"/>
    </row>
    <row r="55" s="14" customFormat="1" spans="6:21">
      <c r="F55" s="16"/>
      <c r="G55" s="16"/>
      <c r="H55" s="16"/>
      <c r="I55" s="16"/>
      <c r="J55" s="16"/>
      <c r="K55" s="16"/>
      <c r="L55" s="17"/>
      <c r="M55" s="16"/>
      <c r="N55" s="16"/>
      <c r="O55" s="16"/>
      <c r="P55" s="16"/>
      <c r="Q55" s="16"/>
      <c r="R55" s="16"/>
      <c r="S55" s="16"/>
      <c r="T55" s="16"/>
      <c r="U55" s="16"/>
    </row>
    <row r="56" s="14" customFormat="1" spans="6:21">
      <c r="F56" s="16"/>
      <c r="G56" s="16"/>
      <c r="H56" s="16"/>
      <c r="I56" s="16"/>
      <c r="J56" s="16"/>
      <c r="K56" s="16"/>
      <c r="L56" s="17"/>
      <c r="M56" s="16"/>
      <c r="N56" s="16"/>
      <c r="O56" s="16"/>
      <c r="P56" s="16"/>
      <c r="Q56" s="16"/>
      <c r="R56" s="16"/>
      <c r="S56" s="16"/>
      <c r="T56" s="16"/>
      <c r="U56" s="16"/>
    </row>
    <row r="57" s="14" customFormat="1" spans="6:21"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  <c r="R57" s="16"/>
      <c r="S57" s="16"/>
      <c r="T57" s="16"/>
      <c r="U57" s="16"/>
    </row>
    <row r="58" s="14" customFormat="1" spans="6:21">
      <c r="F58" s="16"/>
      <c r="G58" s="16"/>
      <c r="H58" s="16"/>
      <c r="I58" s="16"/>
      <c r="J58" s="16"/>
      <c r="K58" s="16"/>
      <c r="L58" s="17"/>
      <c r="M58" s="16"/>
      <c r="N58" s="16"/>
      <c r="O58" s="16"/>
      <c r="P58" s="16"/>
      <c r="Q58" s="16"/>
      <c r="R58" s="16"/>
      <c r="S58" s="16"/>
      <c r="T58" s="16"/>
      <c r="U58" s="16"/>
    </row>
    <row r="59" s="14" customFormat="1" spans="6:21">
      <c r="F59" s="16"/>
      <c r="G59" s="16"/>
      <c r="H59" s="16"/>
      <c r="I59" s="16"/>
      <c r="J59" s="16"/>
      <c r="K59" s="16"/>
      <c r="L59" s="17"/>
      <c r="M59" s="16"/>
      <c r="N59" s="16"/>
      <c r="O59" s="16"/>
      <c r="P59" s="16"/>
      <c r="Q59" s="16"/>
      <c r="R59" s="16"/>
      <c r="S59" s="16"/>
      <c r="T59" s="16"/>
      <c r="U59" s="16"/>
    </row>
    <row r="60" s="14" customFormat="1" spans="6:21">
      <c r="F60" s="16"/>
      <c r="G60" s="16"/>
      <c r="H60" s="16"/>
      <c r="I60" s="16"/>
      <c r="J60" s="16"/>
      <c r="K60" s="16"/>
      <c r="L60" s="17"/>
      <c r="M60" s="16"/>
      <c r="N60" s="16"/>
      <c r="O60" s="16"/>
      <c r="P60" s="16"/>
      <c r="Q60" s="16"/>
      <c r="R60" s="16"/>
      <c r="S60" s="16"/>
      <c r="T60" s="16"/>
      <c r="U60" s="16"/>
    </row>
    <row r="61" s="14" customFormat="1" spans="6:21">
      <c r="F61" s="16"/>
      <c r="G61" s="16"/>
      <c r="H61" s="16"/>
      <c r="I61" s="16"/>
      <c r="J61" s="16"/>
      <c r="K61" s="16"/>
      <c r="L61" s="17"/>
      <c r="M61" s="16"/>
      <c r="N61" s="16"/>
      <c r="O61" s="16"/>
      <c r="P61" s="16"/>
      <c r="Q61" s="16"/>
      <c r="R61" s="16"/>
      <c r="S61" s="16"/>
      <c r="T61" s="16"/>
      <c r="U61" s="16"/>
    </row>
  </sheetData>
  <autoFilter ref="A3:HJ36">
    <extLst/>
  </autoFilter>
  <mergeCells count="9">
    <mergeCell ref="A1:D1"/>
    <mergeCell ref="A2:U2"/>
    <mergeCell ref="A36:C36"/>
    <mergeCell ref="B4:B6"/>
    <mergeCell ref="B7:B9"/>
    <mergeCell ref="B10:B16"/>
    <mergeCell ref="B17:B26"/>
    <mergeCell ref="B27:B31"/>
    <mergeCell ref="B32:B35"/>
  </mergeCells>
  <pageMargins left="0.275" right="0.156944444444444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selection activeCell="A2" sqref="A2:H14"/>
    </sheetView>
  </sheetViews>
  <sheetFormatPr defaultColWidth="8.88888888888889" defaultRowHeight="14.4" outlineLevelCol="7"/>
  <cols>
    <col min="1" max="1" width="4.44444444444444" customWidth="1"/>
    <col min="2" max="2" width="27.5555555555556" customWidth="1"/>
    <col min="3" max="3" width="10.3333333333333" customWidth="1"/>
    <col min="4" max="4" width="11.2222222222222" customWidth="1"/>
    <col min="5" max="5" width="10.2222222222222" customWidth="1"/>
    <col min="6" max="6" width="10.4444444444444" customWidth="1"/>
    <col min="7" max="7" width="13.3333333333333" customWidth="1"/>
    <col min="8" max="8" width="25.3333333333333" customWidth="1"/>
    <col min="9" max="16381" width="9"/>
  </cols>
  <sheetData>
    <row r="1" spans="1:2">
      <c r="A1" s="1" t="s">
        <v>86</v>
      </c>
      <c r="B1" s="1"/>
    </row>
    <row r="2" customFormat="1" ht="66.75" customHeight="1" spans="1:8">
      <c r="A2" s="2" t="s">
        <v>87</v>
      </c>
      <c r="B2" s="2"/>
      <c r="C2" s="2"/>
      <c r="D2" s="2"/>
      <c r="E2" s="2"/>
      <c r="F2" s="2"/>
      <c r="G2" s="2"/>
      <c r="H2" s="2"/>
    </row>
    <row r="3" customFormat="1" ht="35.25" customHeight="1" spans="1:8">
      <c r="A3" s="3" t="s">
        <v>2</v>
      </c>
      <c r="B3" s="3" t="s">
        <v>88</v>
      </c>
      <c r="C3" s="3" t="s">
        <v>89</v>
      </c>
      <c r="D3" s="3" t="s">
        <v>63</v>
      </c>
      <c r="E3" s="3" t="s">
        <v>65</v>
      </c>
      <c r="F3" s="3" t="s">
        <v>64</v>
      </c>
      <c r="G3" s="3" t="s">
        <v>90</v>
      </c>
      <c r="H3" s="3" t="s">
        <v>91</v>
      </c>
    </row>
    <row r="4" customFormat="1" ht="27" customHeight="1" spans="1:8">
      <c r="A4" s="4">
        <v>1</v>
      </c>
      <c r="B4" s="5" t="s">
        <v>81</v>
      </c>
      <c r="C4" s="6" t="s">
        <v>73</v>
      </c>
      <c r="D4" s="6">
        <v>48</v>
      </c>
      <c r="E4" s="5">
        <v>250</v>
      </c>
      <c r="F4" s="6">
        <v>800</v>
      </c>
      <c r="G4" s="6">
        <f>E4*F4</f>
        <v>200000</v>
      </c>
      <c r="H4" s="7" t="s">
        <v>92</v>
      </c>
    </row>
    <row r="5" customFormat="1" ht="27" customHeight="1" spans="1:8">
      <c r="A5" s="3">
        <v>2</v>
      </c>
      <c r="B5" s="5" t="s">
        <v>93</v>
      </c>
      <c r="C5" s="6" t="s">
        <v>73</v>
      </c>
      <c r="D5" s="6">
        <v>48</v>
      </c>
      <c r="E5" s="5">
        <v>550</v>
      </c>
      <c r="F5" s="6">
        <v>800</v>
      </c>
      <c r="G5" s="6">
        <f t="shared" ref="G5:G13" si="0">E5*F5</f>
        <v>440000</v>
      </c>
      <c r="H5" s="7" t="s">
        <v>92</v>
      </c>
    </row>
    <row r="6" customFormat="1" ht="27" customHeight="1" spans="1:8">
      <c r="A6" s="4">
        <v>3</v>
      </c>
      <c r="B6" s="5" t="s">
        <v>74</v>
      </c>
      <c r="C6" s="6" t="s">
        <v>73</v>
      </c>
      <c r="D6" s="6">
        <v>48</v>
      </c>
      <c r="E6" s="5">
        <v>100</v>
      </c>
      <c r="F6" s="6">
        <v>800</v>
      </c>
      <c r="G6" s="6">
        <f t="shared" si="0"/>
        <v>80000</v>
      </c>
      <c r="H6" s="7" t="s">
        <v>92</v>
      </c>
    </row>
    <row r="7" customFormat="1" ht="27" customHeight="1" spans="1:8">
      <c r="A7" s="3">
        <v>4</v>
      </c>
      <c r="B7" s="5" t="s">
        <v>77</v>
      </c>
      <c r="C7" s="6" t="s">
        <v>73</v>
      </c>
      <c r="D7" s="6">
        <v>48</v>
      </c>
      <c r="E7" s="5">
        <v>300</v>
      </c>
      <c r="F7" s="6">
        <v>800</v>
      </c>
      <c r="G7" s="6">
        <f t="shared" si="0"/>
        <v>240000</v>
      </c>
      <c r="H7" s="7" t="s">
        <v>92</v>
      </c>
    </row>
    <row r="8" customFormat="1" ht="27" customHeight="1" spans="1:8">
      <c r="A8" s="4">
        <v>5</v>
      </c>
      <c r="B8" s="5" t="s">
        <v>85</v>
      </c>
      <c r="C8" s="6" t="s">
        <v>73</v>
      </c>
      <c r="D8" s="6">
        <v>48</v>
      </c>
      <c r="E8" s="5">
        <v>100</v>
      </c>
      <c r="F8" s="6">
        <v>800</v>
      </c>
      <c r="G8" s="6">
        <f t="shared" si="0"/>
        <v>80000</v>
      </c>
      <c r="H8" s="7" t="s">
        <v>92</v>
      </c>
    </row>
    <row r="9" customFormat="1" ht="27" customHeight="1" spans="1:8">
      <c r="A9" s="3">
        <v>6</v>
      </c>
      <c r="B9" s="5" t="s">
        <v>79</v>
      </c>
      <c r="C9" s="6" t="s">
        <v>75</v>
      </c>
      <c r="D9" s="6">
        <v>64</v>
      </c>
      <c r="E9" s="5">
        <v>50</v>
      </c>
      <c r="F9" s="6">
        <v>900</v>
      </c>
      <c r="G9" s="6">
        <f t="shared" si="0"/>
        <v>45000</v>
      </c>
      <c r="H9" s="7" t="s">
        <v>92</v>
      </c>
    </row>
    <row r="10" customFormat="1" ht="27" customHeight="1" spans="1:8">
      <c r="A10" s="4">
        <v>7</v>
      </c>
      <c r="B10" s="5" t="s">
        <v>94</v>
      </c>
      <c r="C10" s="6" t="s">
        <v>75</v>
      </c>
      <c r="D10" s="6">
        <v>64</v>
      </c>
      <c r="E10" s="5">
        <v>50</v>
      </c>
      <c r="F10" s="6">
        <v>900</v>
      </c>
      <c r="G10" s="6">
        <f t="shared" si="0"/>
        <v>45000</v>
      </c>
      <c r="H10" s="7" t="s">
        <v>92</v>
      </c>
    </row>
    <row r="11" customFormat="1" ht="27" customHeight="1" spans="1:8">
      <c r="A11" s="3">
        <v>8</v>
      </c>
      <c r="B11" s="5" t="s">
        <v>80</v>
      </c>
      <c r="C11" s="6" t="s">
        <v>73</v>
      </c>
      <c r="D11" s="6">
        <v>40</v>
      </c>
      <c r="E11" s="5">
        <v>350</v>
      </c>
      <c r="F11" s="6">
        <v>700</v>
      </c>
      <c r="G11" s="6">
        <f t="shared" si="0"/>
        <v>245000</v>
      </c>
      <c r="H11" s="7" t="s">
        <v>92</v>
      </c>
    </row>
    <row r="12" customFormat="1" ht="27" customHeight="1" spans="1:8">
      <c r="A12" s="4">
        <v>9</v>
      </c>
      <c r="B12" s="5" t="s">
        <v>82</v>
      </c>
      <c r="C12" s="6" t="s">
        <v>73</v>
      </c>
      <c r="D12" s="6">
        <v>40</v>
      </c>
      <c r="E12" s="5">
        <v>150</v>
      </c>
      <c r="F12" s="6">
        <v>700</v>
      </c>
      <c r="G12" s="6">
        <f t="shared" si="0"/>
        <v>105000</v>
      </c>
      <c r="H12" s="7" t="s">
        <v>92</v>
      </c>
    </row>
    <row r="13" customFormat="1" ht="27" customHeight="1" spans="1:8">
      <c r="A13" s="3">
        <v>10</v>
      </c>
      <c r="B13" s="5" t="s">
        <v>84</v>
      </c>
      <c r="C13" s="6" t="s">
        <v>73</v>
      </c>
      <c r="D13" s="6">
        <v>40</v>
      </c>
      <c r="E13" s="5">
        <v>100</v>
      </c>
      <c r="F13" s="6">
        <v>700</v>
      </c>
      <c r="G13" s="6">
        <f t="shared" si="0"/>
        <v>70000</v>
      </c>
      <c r="H13" s="7" t="s">
        <v>92</v>
      </c>
    </row>
    <row r="14" customFormat="1" ht="30" customHeight="1" spans="1:8">
      <c r="A14" s="8"/>
      <c r="B14" s="9" t="s">
        <v>95</v>
      </c>
      <c r="C14" s="8"/>
      <c r="D14" s="9"/>
      <c r="E14" s="8">
        <f>SUM(E4:E13)</f>
        <v>2000</v>
      </c>
      <c r="F14" s="8"/>
      <c r="G14" s="8">
        <f>SUM(G4:G13)</f>
        <v>1550000</v>
      </c>
      <c r="H14" s="10"/>
    </row>
    <row r="15" customFormat="1" ht="65" customHeight="1" spans="1:8">
      <c r="A15" s="11" t="s">
        <v>96</v>
      </c>
      <c r="B15" s="11"/>
      <c r="C15" s="11"/>
      <c r="D15" s="11"/>
      <c r="E15" s="11"/>
      <c r="F15" s="11"/>
      <c r="G15" s="12"/>
      <c r="H15" s="12"/>
    </row>
    <row r="16" customFormat="1" ht="85.5" customHeight="1" spans="1:8">
      <c r="A16" s="13"/>
      <c r="B16" s="13"/>
      <c r="C16" s="13"/>
      <c r="D16" s="13"/>
      <c r="E16" s="13"/>
      <c r="F16" s="13"/>
      <c r="G16" s="13"/>
      <c r="H16" s="13"/>
    </row>
  </sheetData>
  <mergeCells count="4">
    <mergeCell ref="A1:B1"/>
    <mergeCell ref="A2:H2"/>
    <mergeCell ref="A15:H15"/>
    <mergeCell ref="A16:H16"/>
  </mergeCells>
  <pageMargins left="0.75" right="0.75" top="1" bottom="0.118055555555556" header="0.5" footer="0.078472222222222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临沧市双江县党政机关单位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任务分配表</vt:lpstr>
      <vt:lpstr>培训计划表</vt:lpstr>
      <vt:lpstr>招标计划表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李芬</cp:lastModifiedBy>
  <dcterms:created xsi:type="dcterms:W3CDTF">2023-12-26T03:11:00Z</dcterms:created>
  <dcterms:modified xsi:type="dcterms:W3CDTF">2024-01-02T06:41:53Z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2A48CB94C2DE4C598C13FF417C11D464_13</vt:lpwstr>
  </property>
  <property fmtid="{D5CDD505-2E9C-101B-9397-08002B2CF9AE}" pid="3" name="KSOProductBuildVer">
    <vt:lpwstr>2052-12.1.0.15374</vt:lpwstr>
  </property>
</Properties>
</file>